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orfolkcounty.sharepoint.com/sites/Accessibility/Shared Documents/General/Accessible document templates and examples/"/>
    </mc:Choice>
  </mc:AlternateContent>
  <xr:revisionPtr revIDLastSave="1529" documentId="8_{732DD9DA-0ED7-4585-8A40-DDC4F0A0FCD8}" xr6:coauthVersionLast="47" xr6:coauthVersionMax="47" xr10:uidLastSave="{0FADEDA5-5B4F-4229-AB82-CF4CF2030E8D}"/>
  <bookViews>
    <workbookView xWindow="-28920" yWindow="-120" windowWidth="29040" windowHeight="15840" xr2:uid="{6B14509C-E933-463F-BD57-3E75656B2EDF}"/>
  </bookViews>
  <sheets>
    <sheet name="Contents" sheetId="6" r:id="rId1"/>
    <sheet name="Q1 2022 fruit purchased" sheetId="1" r:id="rId2"/>
    <sheet name="Q2 2022 fruit purchased" sheetId="2" r:id="rId3"/>
    <sheet name="Q3 2022 fruit purchased" sheetId="3" r:id="rId4"/>
    <sheet name="Q4 2022 fruit purchased" sheetId="4" r:id="rId5"/>
    <sheet name="2022 total fruit purchased" sheetId="5" r:id="rId6"/>
  </sheets>
  <definedNames>
    <definedName name="Fruit_discarded_in_Q1_2022">'Q1 2022 fruit purchased'!$A$31</definedName>
    <definedName name="Fruit_discarded_in_Q2_2022">'Q2 2022 fruit purchased'!$A$31</definedName>
    <definedName name="Fruit_discarded_in_Q3_2022">'Q3 2022 fruit purchased'!$A$31</definedName>
    <definedName name="Fruit_discarded_in_Q4_2022">'Q4 2022 fruit purchased'!$A$30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C32" i="5" s="1"/>
  <c r="B34" i="5"/>
  <c r="B3" i="5"/>
  <c r="C63" i="4"/>
  <c r="B63" i="4"/>
  <c r="C62" i="4"/>
  <c r="B62" i="4"/>
  <c r="D38" i="4"/>
  <c r="C35" i="5" s="1"/>
  <c r="C38" i="4"/>
  <c r="B35" i="5" s="1"/>
  <c r="D9" i="4"/>
  <c r="C6" i="5" s="1"/>
  <c r="C9" i="4"/>
  <c r="B6" i="5" s="1"/>
  <c r="C64" i="3"/>
  <c r="B64" i="3"/>
  <c r="C63" i="3"/>
  <c r="B63" i="3"/>
  <c r="D39" i="3"/>
  <c r="C34" i="5" s="1"/>
  <c r="C39" i="3"/>
  <c r="D9" i="3"/>
  <c r="C5" i="5" s="1"/>
  <c r="C9" i="3"/>
  <c r="B5" i="5" s="1"/>
  <c r="C64" i="2"/>
  <c r="B64" i="2"/>
  <c r="C63" i="2"/>
  <c r="B63" i="2"/>
  <c r="D39" i="2"/>
  <c r="C33" i="5" s="1"/>
  <c r="C39" i="2"/>
  <c r="B33" i="5" s="1"/>
  <c r="D9" i="2"/>
  <c r="C4" i="5" s="1"/>
  <c r="C9" i="2"/>
  <c r="B4" i="5" s="1"/>
  <c r="C64" i="1"/>
  <c r="B64" i="1"/>
  <c r="C63" i="1"/>
  <c r="B63" i="1"/>
  <c r="C9" i="1"/>
  <c r="D9" i="1"/>
  <c r="C3" i="5" s="1"/>
  <c r="C39" i="1"/>
  <c r="B32" i="5" s="1"/>
  <c r="C65" i="1" l="1"/>
  <c r="B65" i="1"/>
  <c r="C65" i="3"/>
  <c r="C36" i="5"/>
  <c r="C59" i="5" s="1"/>
  <c r="B36" i="5"/>
  <c r="B59" i="5" s="1"/>
  <c r="C7" i="5"/>
  <c r="C58" i="5" s="1"/>
  <c r="B7" i="5"/>
  <c r="B58" i="5" s="1"/>
  <c r="B64" i="4"/>
  <c r="C64" i="4"/>
  <c r="B65" i="3"/>
  <c r="C65" i="2"/>
  <c r="B65" i="2"/>
  <c r="C60" i="5" l="1"/>
  <c r="B60" i="5"/>
</calcChain>
</file>

<file path=xl/sharedStrings.xml><?xml version="1.0" encoding="utf-8"?>
<sst xmlns="http://schemas.openxmlformats.org/spreadsheetml/2006/main" count="298" uniqueCount="80">
  <si>
    <t>Contents</t>
  </si>
  <si>
    <t>Quarter 1 results of fruit purchased</t>
  </si>
  <si>
    <t>Quarter 2 results of fruit purchased</t>
  </si>
  <si>
    <t>Quarter 3 results of fruit purchased</t>
  </si>
  <si>
    <t>Quarter 4 results of fruit purchased</t>
  </si>
  <si>
    <t>2022 results of total fruit purchased</t>
  </si>
  <si>
    <t>Table 1: The amount of fruit we purchased in Quarter 1 (Q1) 2022.</t>
  </si>
  <si>
    <t>Name</t>
  </si>
  <si>
    <t>Group</t>
  </si>
  <si>
    <t>Amount (kilograms)</t>
  </si>
  <si>
    <t>Price (pounds)</t>
  </si>
  <si>
    <t>Notes</t>
  </si>
  <si>
    <t>Raspberries</t>
  </si>
  <si>
    <t>Berries</t>
  </si>
  <si>
    <t>None</t>
  </si>
  <si>
    <t>Cranberries</t>
  </si>
  <si>
    <t>Stawberries</t>
  </si>
  <si>
    <t>We got a discount due to underipe products</t>
  </si>
  <si>
    <t>Oranges</t>
  </si>
  <si>
    <t>Citrus fruit</t>
  </si>
  <si>
    <t>Lemons</t>
  </si>
  <si>
    <t>Make sure they are ripe enough</t>
  </si>
  <si>
    <t>Bananas</t>
  </si>
  <si>
    <t>Tropical fruit</t>
  </si>
  <si>
    <t>Total</t>
  </si>
  <si>
    <t>Not applicable</t>
  </si>
  <si>
    <t>Graph 1: The amount of fruit purchased in Q1 2022. The graph shows the data recorded in Table 1.</t>
  </si>
  <si>
    <t>Table 2: The amount of fruit that needed to be discarded from the takings in Q1 2022.</t>
  </si>
  <si>
    <t>Reason</t>
  </si>
  <si>
    <t>Mould was detected</t>
  </si>
  <si>
    <t>None were discarded</t>
  </si>
  <si>
    <t>Some were not ripe enough to use</t>
  </si>
  <si>
    <t>All were discarded due to disease</t>
  </si>
  <si>
    <t>Graph 2: The amount of fruit discarded in Q1 2022. The graph shows the data recorded in Table 2.</t>
  </si>
  <si>
    <t>Table 3: The net amount of fruit that was available to use in Q1 2022.</t>
  </si>
  <si>
    <t>Purchased</t>
  </si>
  <si>
    <t>Discarded</t>
  </si>
  <si>
    <t>Table 4: The amount of fruit we purchased in Quarter 2 (Q2) 2022.</t>
  </si>
  <si>
    <t>Make sure they are ripe enough.</t>
  </si>
  <si>
    <t>Graph 3: The amount of fruit purchased in Q2 2022. The graph shows the data recorded in Table 4.</t>
  </si>
  <si>
    <t>Table 5: The amount of fruit that needed to be discarded from the takings in Q2 2022.</t>
  </si>
  <si>
    <t>A few were too badly bruised to use</t>
  </si>
  <si>
    <t>Some were discarded due to disease</t>
  </si>
  <si>
    <t>Graph 4: The amount of fruit discarded in Q2 2022. The graph shows the data recorded in Table 5.</t>
  </si>
  <si>
    <t>Table 6: The net amount of fruit that was available to use in Q2 2022.</t>
  </si>
  <si>
    <t>Table 7: The amount of fruit we purchased in Quarter 3 (Q3) 2022.</t>
  </si>
  <si>
    <t>We received a discount to purchase more</t>
  </si>
  <si>
    <t>Graph 5: The amount of fruit purchased in Q3 2022. The graph shows the data recorded in Table 7.</t>
  </si>
  <si>
    <t>Table 8: The amount of fruit that needed to be discarded from the takings in Q3 2022.</t>
  </si>
  <si>
    <t>A few were discarded due to severe bruising</t>
  </si>
  <si>
    <t>Graph 6: The amount of fruit discarded in Q3 2022. The graph shows the data recorded in Table 8.</t>
  </si>
  <si>
    <t>Table 9: The net spend amount of fruit that was available to use in Q3 2022.</t>
  </si>
  <si>
    <t>Table 10: The amount of fruit we purchased in Quarter 4 (Q4) 2022.</t>
  </si>
  <si>
    <t>Supply shortages on the other end</t>
  </si>
  <si>
    <t>Graph 7: The amount of fruit purchased in Q4 2022. The graph shows the data recorded in Table 9.</t>
  </si>
  <si>
    <t>Table 11: The amount of fruit that needed to be discarded from the takings in Q4 2022.</t>
  </si>
  <si>
    <t>Most were lost due to disease</t>
  </si>
  <si>
    <t>Graph 8: The amount of fruit discarded in Q4 2022. The graph shows the data recorded in Table 10.</t>
  </si>
  <si>
    <t>Table 12: The net amount of fruit that was available to use in Q4 2022.</t>
  </si>
  <si>
    <t>Table 13: The amount of fruit we purchased in 2022 divided by Quarter 1 (Q1) to Quarter 4.</t>
  </si>
  <si>
    <t>Quarter</t>
  </si>
  <si>
    <t>Full results</t>
  </si>
  <si>
    <t>Quarter 1</t>
  </si>
  <si>
    <t>Q1 breakdown of fruit we purchased</t>
  </si>
  <si>
    <t>Quarter 2</t>
  </si>
  <si>
    <t>Q2 breakdown of fruit we purchased</t>
  </si>
  <si>
    <t>Quarter 3</t>
  </si>
  <si>
    <t>Q3 breakdown of fruit we purchased</t>
  </si>
  <si>
    <t>Quarter 4</t>
  </si>
  <si>
    <t>Q4 breakdown of fruit we purchased</t>
  </si>
  <si>
    <t>Total for 2022</t>
  </si>
  <si>
    <t>Graph 9: The amount of fruit discarded in 2022. The graph shows the data recorded in Table 13.</t>
  </si>
  <si>
    <t>Table 14: The amount of fruit we needed to discard in 2022.</t>
  </si>
  <si>
    <t>Q1 breakdown of fruit we discarded</t>
  </si>
  <si>
    <t>Q2 breakdown of fruit we discarded</t>
  </si>
  <si>
    <t>Q3 breakdown of fruit we discarded</t>
  </si>
  <si>
    <t>Q4 breakdown of fruit we discarded</t>
  </si>
  <si>
    <t>Graph 10: The amount of fruit discarded in 2022. The graph shows the data recorded in Table 14.</t>
  </si>
  <si>
    <t>Table 15: The net amount of fruit that was available to use in 2022.</t>
  </si>
  <si>
    <t>This spreadsheet shows our fruit purchase data for 2022. It  includes how much fruit we purchased and discarded.
There are six sheets in total, including this one. There is one sheet for each quarter and one for the whole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</si>
</sst>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
    <xf numFmtId="0" fontId="0" fillId="0" borderId="0" xfId="0"/>
    <xf numFmtId="0" fontId="2" fillId="0" borderId="0" xfId="0" applyFont="1"/>
    <xf numFmtId="0" fontId="3" fillId="0" borderId="0" xfId="0" applyFont="1" applyAlignment="1">
      <alignment vertical="top" wrapText="1"/>
    </xf>
    <xf numFmtId="0" fontId="4" fillId="0" borderId="0" xfId="1" applyFont="1"/>
    <xf numFmtId="0" fontId="3" fillId="0" borderId="0" xfId="0" applyFont="1"/>
    <xf numFmtId="0" fontId="5" fillId="0" borderId="0" xfId="0" applyFont="1"/>
  </cellXfs>
  <cellStyles count="2">
    <cellStyle name="Hyperlink" xfId="1" builtinId="8"/>
    <cellStyle name="Normal" xfId="0" builtinId="0"/>
  </cellStyles>
  <dxfs count="93">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colors>
    <mruColors>
      <color rgb="FF4700B0"/>
      <color rgb="FFA91717"/>
      <color rgb="FF886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9525</xdr:rowOff>
    </xdr:from>
    <xdr:to>
      <xdr:col>5</xdr:col>
      <xdr:colOff>0</xdr:colOff>
      <xdr:row>28</xdr:row>
      <xdr:rowOff>154105</xdr:rowOff>
    </xdr:to>
    <xdr:pic>
      <xdr:nvPicPr>
        <xdr:cNvPr id="9" name="Picture 8">
          <a:extLst>
            <a:ext uri="{FF2B5EF4-FFF2-40B4-BE49-F238E27FC236}">
              <a16:creationId xmlns:a16="http://schemas.microsoft.com/office/drawing/2014/main" id="{7D2F88D6-F6C2-4381-B61C-16BE06D9296F}"/>
            </a:ext>
          </a:extLst>
        </xdr:cNvPr>
        <xdr:cNvPicPr>
          <a:picLocks noChangeAspect="1"/>
        </xdr:cNvPicPr>
      </xdr:nvPicPr>
      <xdr:blipFill>
        <a:blip xmlns:r="http://schemas.openxmlformats.org/officeDocument/2006/relationships" r:embed="rId1"/>
        <a:stretch>
          <a:fillRect/>
        </a:stretch>
      </xdr:blipFill>
      <xdr:spPr>
        <a:xfrm>
          <a:off x="0" y="2209800"/>
          <a:ext cx="9810750" cy="3545005"/>
        </a:xfrm>
        <a:prstGeom prst="rect">
          <a:avLst/>
        </a:prstGeom>
      </xdr:spPr>
    </xdr:pic>
    <xdr:clientData/>
  </xdr:twoCellAnchor>
  <xdr:twoCellAnchor editAs="oneCell">
    <xdr:from>
      <xdr:col>0</xdr:col>
      <xdr:colOff>25400</xdr:colOff>
      <xdr:row>41</xdr:row>
      <xdr:rowOff>38100</xdr:rowOff>
    </xdr:from>
    <xdr:to>
      <xdr:col>5</xdr:col>
      <xdr:colOff>26886</xdr:colOff>
      <xdr:row>58</xdr:row>
      <xdr:rowOff>182680</xdr:rowOff>
    </xdr:to>
    <xdr:pic>
      <xdr:nvPicPr>
        <xdr:cNvPr id="10" name="Picture 9">
          <a:extLst>
            <a:ext uri="{FF2B5EF4-FFF2-40B4-BE49-F238E27FC236}">
              <a16:creationId xmlns:a16="http://schemas.microsoft.com/office/drawing/2014/main" id="{05F8BC64-104C-4ED0-AAAE-92651B3D8384}"/>
            </a:ext>
          </a:extLst>
        </xdr:cNvPr>
        <xdr:cNvPicPr>
          <a:picLocks noChangeAspect="1"/>
        </xdr:cNvPicPr>
      </xdr:nvPicPr>
      <xdr:blipFill>
        <a:blip xmlns:r="http://schemas.openxmlformats.org/officeDocument/2006/relationships" r:embed="rId2"/>
        <a:stretch>
          <a:fillRect/>
        </a:stretch>
      </xdr:blipFill>
      <xdr:spPr>
        <a:xfrm>
          <a:off x="25400" y="8239125"/>
          <a:ext cx="9821761" cy="3545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11</xdr:row>
      <xdr:rowOff>28575</xdr:rowOff>
    </xdr:from>
    <xdr:to>
      <xdr:col>4</xdr:col>
      <xdr:colOff>2555240</xdr:colOff>
      <xdr:row>29</xdr:row>
      <xdr:rowOff>1198</xdr:rowOff>
    </xdr:to>
    <xdr:pic>
      <xdr:nvPicPr>
        <xdr:cNvPr id="6" name="Picture 5">
          <a:extLst>
            <a:ext uri="{FF2B5EF4-FFF2-40B4-BE49-F238E27FC236}">
              <a16:creationId xmlns:a16="http://schemas.microsoft.com/office/drawing/2014/main" id="{25262338-8639-415A-82F9-DC9FF06FAB55}"/>
            </a:ext>
          </a:extLst>
        </xdr:cNvPr>
        <xdr:cNvPicPr>
          <a:picLocks noChangeAspect="1"/>
        </xdr:cNvPicPr>
      </xdr:nvPicPr>
      <xdr:blipFill>
        <a:blip xmlns:r="http://schemas.openxmlformats.org/officeDocument/2006/relationships" r:embed="rId1"/>
        <a:stretch>
          <a:fillRect/>
        </a:stretch>
      </xdr:blipFill>
      <xdr:spPr>
        <a:xfrm>
          <a:off x="38100" y="2228850"/>
          <a:ext cx="8794115" cy="3563548"/>
        </a:xfrm>
        <a:prstGeom prst="rect">
          <a:avLst/>
        </a:prstGeom>
      </xdr:spPr>
    </xdr:pic>
    <xdr:clientData/>
  </xdr:twoCellAnchor>
  <xdr:twoCellAnchor editAs="oneCell">
    <xdr:from>
      <xdr:col>0</xdr:col>
      <xdr:colOff>0</xdr:colOff>
      <xdr:row>41</xdr:row>
      <xdr:rowOff>38100</xdr:rowOff>
    </xdr:from>
    <xdr:to>
      <xdr:col>4</xdr:col>
      <xdr:colOff>2545969</xdr:colOff>
      <xdr:row>59</xdr:row>
      <xdr:rowOff>28505</xdr:rowOff>
    </xdr:to>
    <xdr:pic>
      <xdr:nvPicPr>
        <xdr:cNvPr id="7" name="Picture 6">
          <a:extLst>
            <a:ext uri="{FF2B5EF4-FFF2-40B4-BE49-F238E27FC236}">
              <a16:creationId xmlns:a16="http://schemas.microsoft.com/office/drawing/2014/main" id="{D2B62908-5321-4EF0-A4CF-725DDA7086AF}"/>
            </a:ext>
          </a:extLst>
        </xdr:cNvPr>
        <xdr:cNvPicPr>
          <a:picLocks noChangeAspect="1"/>
        </xdr:cNvPicPr>
      </xdr:nvPicPr>
      <xdr:blipFill>
        <a:blip xmlns:r="http://schemas.openxmlformats.org/officeDocument/2006/relationships" r:embed="rId2"/>
        <a:stretch>
          <a:fillRect/>
        </a:stretch>
      </xdr:blipFill>
      <xdr:spPr>
        <a:xfrm>
          <a:off x="0" y="8239125"/>
          <a:ext cx="8794369" cy="3590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11</xdr:row>
      <xdr:rowOff>9525</xdr:rowOff>
    </xdr:from>
    <xdr:to>
      <xdr:col>4</xdr:col>
      <xdr:colOff>2988281</xdr:colOff>
      <xdr:row>28</xdr:row>
      <xdr:rowOff>172648</xdr:rowOff>
    </xdr:to>
    <xdr:pic>
      <xdr:nvPicPr>
        <xdr:cNvPr id="6" name="Picture 5">
          <a:extLst>
            <a:ext uri="{FF2B5EF4-FFF2-40B4-BE49-F238E27FC236}">
              <a16:creationId xmlns:a16="http://schemas.microsoft.com/office/drawing/2014/main" id="{02B5D6F5-826C-4849-B015-0F96FC344F0A}"/>
            </a:ext>
          </a:extLst>
        </xdr:cNvPr>
        <xdr:cNvPicPr>
          <a:picLocks noChangeAspect="1"/>
        </xdr:cNvPicPr>
      </xdr:nvPicPr>
      <xdr:blipFill>
        <a:blip xmlns:r="http://schemas.openxmlformats.org/officeDocument/2006/relationships" r:embed="rId1"/>
        <a:stretch>
          <a:fillRect/>
        </a:stretch>
      </xdr:blipFill>
      <xdr:spPr>
        <a:xfrm>
          <a:off x="9525" y="2209800"/>
          <a:ext cx="8465156" cy="3563548"/>
        </a:xfrm>
        <a:prstGeom prst="rect">
          <a:avLst/>
        </a:prstGeom>
      </xdr:spPr>
    </xdr:pic>
    <xdr:clientData/>
  </xdr:twoCellAnchor>
  <xdr:twoCellAnchor editAs="oneCell">
    <xdr:from>
      <xdr:col>0</xdr:col>
      <xdr:colOff>19050</xdr:colOff>
      <xdr:row>41</xdr:row>
      <xdr:rowOff>0</xdr:rowOff>
    </xdr:from>
    <xdr:to>
      <xdr:col>5</xdr:col>
      <xdr:colOff>21311</xdr:colOff>
      <xdr:row>58</xdr:row>
      <xdr:rowOff>163123</xdr:rowOff>
    </xdr:to>
    <xdr:pic>
      <xdr:nvPicPr>
        <xdr:cNvPr id="8" name="Picture 7">
          <a:extLst>
            <a:ext uri="{FF2B5EF4-FFF2-40B4-BE49-F238E27FC236}">
              <a16:creationId xmlns:a16="http://schemas.microsoft.com/office/drawing/2014/main" id="{95F34999-3CE4-4DBA-8F3D-6B26AB3E8E17}"/>
            </a:ext>
          </a:extLst>
        </xdr:cNvPr>
        <xdr:cNvPicPr>
          <a:picLocks noChangeAspect="1"/>
        </xdr:cNvPicPr>
      </xdr:nvPicPr>
      <xdr:blipFill>
        <a:blip xmlns:r="http://schemas.openxmlformats.org/officeDocument/2006/relationships" r:embed="rId2"/>
        <a:stretch>
          <a:fillRect/>
        </a:stretch>
      </xdr:blipFill>
      <xdr:spPr>
        <a:xfrm>
          <a:off x="19050" y="8201025"/>
          <a:ext cx="8498561" cy="35635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11</xdr:row>
      <xdr:rowOff>19050</xdr:rowOff>
    </xdr:from>
    <xdr:to>
      <xdr:col>5</xdr:col>
      <xdr:colOff>0</xdr:colOff>
      <xdr:row>29</xdr:row>
      <xdr:rowOff>0</xdr:rowOff>
    </xdr:to>
    <xdr:pic>
      <xdr:nvPicPr>
        <xdr:cNvPr id="7" name="Picture 6">
          <a:extLst>
            <a:ext uri="{FF2B5EF4-FFF2-40B4-BE49-F238E27FC236}">
              <a16:creationId xmlns:a16="http://schemas.microsoft.com/office/drawing/2014/main" id="{FA1A4785-1E4D-4D97-BFE5-10B956D3D5C7}"/>
            </a:ext>
          </a:extLst>
        </xdr:cNvPr>
        <xdr:cNvPicPr>
          <a:picLocks noChangeAspect="1"/>
        </xdr:cNvPicPr>
      </xdr:nvPicPr>
      <xdr:blipFill>
        <a:blip xmlns:r="http://schemas.openxmlformats.org/officeDocument/2006/relationships" r:embed="rId1"/>
        <a:stretch>
          <a:fillRect/>
        </a:stretch>
      </xdr:blipFill>
      <xdr:spPr>
        <a:xfrm>
          <a:off x="0" y="2219325"/>
          <a:ext cx="8382000" cy="3581400"/>
        </a:xfrm>
        <a:prstGeom prst="rect">
          <a:avLst/>
        </a:prstGeom>
      </xdr:spPr>
    </xdr:pic>
    <xdr:clientData/>
  </xdr:twoCellAnchor>
  <xdr:twoCellAnchor editAs="oneCell">
    <xdr:from>
      <xdr:col>0</xdr:col>
      <xdr:colOff>19050</xdr:colOff>
      <xdr:row>40</xdr:row>
      <xdr:rowOff>6350</xdr:rowOff>
    </xdr:from>
    <xdr:to>
      <xdr:col>5</xdr:col>
      <xdr:colOff>0</xdr:colOff>
      <xdr:row>58</xdr:row>
      <xdr:rowOff>184</xdr:rowOff>
    </xdr:to>
    <xdr:pic>
      <xdr:nvPicPr>
        <xdr:cNvPr id="9" name="Picture 8">
          <a:extLst>
            <a:ext uri="{FF2B5EF4-FFF2-40B4-BE49-F238E27FC236}">
              <a16:creationId xmlns:a16="http://schemas.microsoft.com/office/drawing/2014/main" id="{E0917D6A-90B4-4F64-9325-FA1388CE01F6}"/>
            </a:ext>
          </a:extLst>
        </xdr:cNvPr>
        <xdr:cNvPicPr>
          <a:picLocks noChangeAspect="1"/>
        </xdr:cNvPicPr>
      </xdr:nvPicPr>
      <xdr:blipFill>
        <a:blip xmlns:r="http://schemas.openxmlformats.org/officeDocument/2006/relationships" r:embed="rId2"/>
        <a:stretch>
          <a:fillRect/>
        </a:stretch>
      </xdr:blipFill>
      <xdr:spPr>
        <a:xfrm>
          <a:off x="19050" y="8007350"/>
          <a:ext cx="8353425" cy="35847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9</xdr:row>
      <xdr:rowOff>19050</xdr:rowOff>
    </xdr:from>
    <xdr:to>
      <xdr:col>3</xdr:col>
      <xdr:colOff>3038028</xdr:colOff>
      <xdr:row>27</xdr:row>
      <xdr:rowOff>122368</xdr:rowOff>
    </xdr:to>
    <xdr:pic>
      <xdr:nvPicPr>
        <xdr:cNvPr id="5" name="Picture 4">
          <a:extLst>
            <a:ext uri="{FF2B5EF4-FFF2-40B4-BE49-F238E27FC236}">
              <a16:creationId xmlns:a16="http://schemas.microsoft.com/office/drawing/2014/main" id="{12CE3E81-C1DF-4C64-BC30-6211CB99CAAF}"/>
            </a:ext>
          </a:extLst>
        </xdr:cNvPr>
        <xdr:cNvPicPr>
          <a:picLocks noChangeAspect="1"/>
        </xdr:cNvPicPr>
      </xdr:nvPicPr>
      <xdr:blipFill>
        <a:blip xmlns:r="http://schemas.openxmlformats.org/officeDocument/2006/relationships" r:embed="rId1"/>
        <a:stretch>
          <a:fillRect/>
        </a:stretch>
      </xdr:blipFill>
      <xdr:spPr>
        <a:xfrm>
          <a:off x="19050" y="1819275"/>
          <a:ext cx="8029128" cy="3703768"/>
        </a:xfrm>
        <a:prstGeom prst="rect">
          <a:avLst/>
        </a:prstGeom>
      </xdr:spPr>
    </xdr:pic>
    <xdr:clientData/>
  </xdr:twoCellAnchor>
  <xdr:twoCellAnchor editAs="oneCell">
    <xdr:from>
      <xdr:col>0</xdr:col>
      <xdr:colOff>0</xdr:colOff>
      <xdr:row>38</xdr:row>
      <xdr:rowOff>6350</xdr:rowOff>
    </xdr:from>
    <xdr:to>
      <xdr:col>4</xdr:col>
      <xdr:colOff>35118</xdr:colOff>
      <xdr:row>54</xdr:row>
      <xdr:rowOff>0</xdr:rowOff>
    </xdr:to>
    <xdr:pic>
      <xdr:nvPicPr>
        <xdr:cNvPr id="6" name="Picture 5">
          <a:extLst>
            <a:ext uri="{FF2B5EF4-FFF2-40B4-BE49-F238E27FC236}">
              <a16:creationId xmlns:a16="http://schemas.microsoft.com/office/drawing/2014/main" id="{67AEE730-BC8D-48FC-B504-2B4999DB34F9}"/>
            </a:ext>
          </a:extLst>
        </xdr:cNvPr>
        <xdr:cNvPicPr>
          <a:picLocks noChangeAspect="1"/>
        </xdr:cNvPicPr>
      </xdr:nvPicPr>
      <xdr:blipFill>
        <a:blip xmlns:r="http://schemas.openxmlformats.org/officeDocument/2006/relationships" r:embed="rId2"/>
        <a:stretch>
          <a:fillRect/>
        </a:stretch>
      </xdr:blipFill>
      <xdr:spPr>
        <a:xfrm>
          <a:off x="0" y="7607300"/>
          <a:ext cx="8093268" cy="3194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4E9375-09C4-46D6-B24C-DEE984860F75}" name="Table_1_The_amount_of_fruit_we_purchased_in_Q1_2022" displayName="Table_1_The_amount_of_fruit_we_purchased_in_Q1_2022" ref="A2:E9" totalsRowShown="0" headerRowDxfId="92" dataDxfId="91">
  <autoFilter ref="A2:E9" xr:uid="{6A4E9375-09C4-46D6-B24C-DEE984860F75}"/>
  <tableColumns count="5">
    <tableColumn id="1" xr3:uid="{55ECFF30-893D-473C-AA70-DC7DD3D8D24B}" name="Name" dataDxfId="90"/>
    <tableColumn id="2" xr3:uid="{66CAFDFD-A861-4874-8984-04EF511F8307}" name="Group" dataDxfId="89"/>
    <tableColumn id="3" xr3:uid="{0B15597C-77BD-4C9D-889E-D21383CF62AA}" name="Amount (kilograms)" dataDxfId="88"/>
    <tableColumn id="6" xr3:uid="{5E9408D0-5E31-4363-BD50-A715A568D120}" name="Price (pounds)" dataDxfId="87"/>
    <tableColumn id="4" xr3:uid="{B59C7B39-02C9-4302-BE91-3607725ECD09}" name="Notes" dataDxfId="86"/>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B0F672E-FEAA-4B93-82E8-0EC240B900C0}" name="Table_10_The_amount_of_fruit_we_purchased_in_Q4_2022" displayName="Table_10_The_amount_of_fruit_we_purchased_in_Q4_2022" ref="A2:E9" totalsRowShown="0" headerRowDxfId="35" dataDxfId="34">
  <autoFilter ref="A2:E9" xr:uid="{FB0F672E-FEAA-4B93-82E8-0EC240B900C0}"/>
  <tableColumns count="5">
    <tableColumn id="1" xr3:uid="{9D770AA2-C3E2-4EC8-AC18-FC735835B516}" name="Name" dataDxfId="33"/>
    <tableColumn id="2" xr3:uid="{730908BD-3B5E-4520-8215-FE876A0319E0}" name="Group" dataDxfId="32"/>
    <tableColumn id="3" xr3:uid="{51FD0E46-8B41-44A7-8457-8F2D14D76E61}" name="Amount (kilograms)" dataDxfId="31"/>
    <tableColumn id="6" xr3:uid="{E691DD91-07E0-489F-AE94-8ADF3BFBC663}" name="Price (pounds)" dataDxfId="30"/>
    <tableColumn id="4" xr3:uid="{F609B009-491A-49B4-BD68-4C4C24778C05}" name="Notes" dataDxfId="29"/>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218DA9-2D51-4B21-9613-DBDF98FE4281}" name="Table_11_The_amount_of_fruit_that_needed_to_be_discarded_from_the_takings_in_Q4_2022" displayName="Table_11_The_amount_of_fruit_that_needed_to_be_discarded_from_the_takings_in_Q4_2022" ref="A31:E38" totalsRowShown="0" headerRowDxfId="28" dataDxfId="27">
  <autoFilter ref="A31:E38" xr:uid="{97218DA9-2D51-4B21-9613-DBDF98FE4281}"/>
  <tableColumns count="5">
    <tableColumn id="1" xr3:uid="{2F54C4CD-2086-4857-B27F-EF4EB2991878}" name="Name" dataDxfId="26"/>
    <tableColumn id="2" xr3:uid="{F2674E70-4E2E-4966-BD96-6247BCA508A4}" name="Group" dataDxfId="25"/>
    <tableColumn id="3" xr3:uid="{6F7FC8A1-E338-46EC-AA34-AA1A71EE8524}" name="Amount (kilograms)" dataDxfId="24"/>
    <tableColumn id="6" xr3:uid="{EC3A6BD3-8B23-498E-A975-F86D9C8E4764}" name="Price (pounds)" dataDxfId="23"/>
    <tableColumn id="4" xr3:uid="{5D3CDAD7-1C51-4DE3-859A-0166A889E41D}" name="Reason" dataDxfId="22"/>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9A77F6-450F-4E65-9C2A-A2138D2D3FA9}" name="Table_12_The_net_amount_of_fruit_that_was_available_to_use_in_Q4_2022" displayName="Table_12_The_net_amount_of_fruit_that_was_available_to_use_in_Q4_2022" ref="A61:C64" totalsRowShown="0" headerRowDxfId="21" dataDxfId="20">
  <autoFilter ref="A61:C64" xr:uid="{829A77F6-450F-4E65-9C2A-A2138D2D3FA9}"/>
  <tableColumns count="3">
    <tableColumn id="1" xr3:uid="{D704AF9D-1033-4A33-ADED-272131AE41D1}" name="Name" dataDxfId="19"/>
    <tableColumn id="3" xr3:uid="{A898E625-F88D-4529-B6A5-2B88D2291015}" name="Amount (kilograms)" dataDxfId="18"/>
    <tableColumn id="6" xr3:uid="{A2454463-9438-4CEB-94CF-4082191D0ADD}" name="Price (pounds)" dataDxfId="17"/>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96417F8-8B49-4F41-AA62-DADACF445C49}" name="Table_13_The_amount_of_fruit_we_purchased_in_2022" displayName="Table_13_The_amount_of_fruit_we_purchased_in_2022" ref="A2:D7" totalsRowShown="0" headerRowDxfId="16" dataDxfId="15">
  <autoFilter ref="A2:D7" xr:uid="{E96417F8-8B49-4F41-AA62-DADACF445C49}"/>
  <tableColumns count="4">
    <tableColumn id="1" xr3:uid="{49AB3AC4-E742-4EDB-AF98-1CD7378897A7}" name="Quarter" dataDxfId="14"/>
    <tableColumn id="3" xr3:uid="{72ABA975-D0A8-47B1-A9E5-40DCFFBF2A97}" name="Amount (kilograms)" dataDxfId="13"/>
    <tableColumn id="6" xr3:uid="{1FE4B085-66A8-4353-BFA3-FE0C233AB823}" name="Price (pounds)" dataDxfId="12"/>
    <tableColumn id="4" xr3:uid="{D5B7B5A0-B389-4102-9DED-C907FB7E59F5}" name="Full results" dataDxfId="11"/>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36A8F54-E89B-46D4-8092-6B9D83D82307}" name="Table_14_The_amount_of_fruit_that_needed_to_be_discarded_from_the_takings_in_2022" displayName="Table_14_The_amount_of_fruit_that_needed_to_be_discarded_from_the_takings_in_2022" ref="A31:D36" totalsRowShown="0" headerRowDxfId="10" dataDxfId="9">
  <autoFilter ref="A31:D36" xr:uid="{236A8F54-E89B-46D4-8092-6B9D83D82307}"/>
  <tableColumns count="4">
    <tableColumn id="1" xr3:uid="{91C62970-F674-41AA-88E1-9296B1B9F181}" name="Quarter" dataDxfId="8"/>
    <tableColumn id="3" xr3:uid="{B9E0703B-D167-45AA-B1B8-A75CD4E64994}" name="Amount (kilograms)" dataDxfId="7"/>
    <tableColumn id="6" xr3:uid="{BE837EA7-7879-48B4-A0BB-0965A415629F}" name="Price (pounds)" dataDxfId="6"/>
    <tableColumn id="4" xr3:uid="{86430E9E-8418-4253-BC67-1A7548A01F46}" name="Full results" dataDxfId="5"/>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A06B34A-99FE-418E-AE2A-0EE5D5CB6C7C}" name="Table_15_The_net_amount_of_fruit_that_was_available_to_use_in_2022" displayName="Table_15_The_net_amount_of_fruit_that_was_available_to_use_in_2022" ref="A57:C60" totalsRowShown="0" headerRowDxfId="4" dataDxfId="3">
  <autoFilter ref="A57:C60" xr:uid="{EA06B34A-99FE-418E-AE2A-0EE5D5CB6C7C}"/>
  <tableColumns count="3">
    <tableColumn id="1" xr3:uid="{5D8E9A69-D081-4153-B95A-661F2AF39CD0}" name="Name" dataDxfId="2"/>
    <tableColumn id="3" xr3:uid="{F0B70E24-7B57-42D7-A4F5-80E3E22D2E53}" name="Amount (kilograms)" dataDxfId="1"/>
    <tableColumn id="6" xr3:uid="{017C72FF-B767-47A7-9F3B-0841D04AF171}" name="Price (pounds)"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AFE352-AB9D-42A2-96D1-2A2F0DE508A2}" name="Table_2_The_amount_of_fruit_that_needed_to_be_discarded_from_the_takings_in_Q1_2022" displayName="Table_2_The_amount_of_fruit_that_needed_to_be_discarded_from_the_takings_in_Q1_2022" ref="A32:E39" totalsRowShown="0" headerRowDxfId="85" dataDxfId="84">
  <autoFilter ref="A32:E39" xr:uid="{A3AFE352-AB9D-42A2-96D1-2A2F0DE508A2}"/>
  <tableColumns count="5">
    <tableColumn id="1" xr3:uid="{B8E6CE6F-453D-4094-8799-338E192D9B72}" name="Name" dataDxfId="83"/>
    <tableColumn id="2" xr3:uid="{B9406EBF-AACA-459A-8300-7EFFEE2AFCF0}" name="Group" dataDxfId="82"/>
    <tableColumn id="3" xr3:uid="{C4564C65-BE5E-444D-A20F-59C4B66A4EB6}" name="Amount (kilograms)" dataDxfId="81"/>
    <tableColumn id="6" xr3:uid="{D50E51C9-2873-4B2F-95DE-84B91393DB87}" name="Price (pounds)" dataDxfId="80"/>
    <tableColumn id="4" xr3:uid="{B01B5D9A-AA1C-4DC0-BF6B-E5A22F01EB24}" name="Reason" dataDxfId="79"/>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E6E5B1-55EA-4530-AEA9-4C1E6726262F}" name="Table_3_The_net_amount_of_fruit_that_was_available_to_use_in_Q1_2022" displayName="Table_3_The_net_amount_of_fruit_that_was_available_to_use_in_Q1_2022" ref="A62:C65" totalsRowShown="0" headerRowDxfId="78" dataDxfId="77">
  <autoFilter ref="A62:C65" xr:uid="{32E6E5B1-55EA-4530-AEA9-4C1E6726262F}"/>
  <tableColumns count="3">
    <tableColumn id="1" xr3:uid="{8EEF2E73-DE9E-428C-9727-4EB3B3E82A6E}" name="Name" dataDxfId="76"/>
    <tableColumn id="3" xr3:uid="{75970304-1C1A-41F3-BF31-BA87A9640E0D}" name="Amount (kilograms)" dataDxfId="75"/>
    <tableColumn id="6" xr3:uid="{F5A98B02-E8B2-4F5D-A823-64D844187C89}" name="Price (pounds)" dataDxfId="74"/>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B94975-D4DE-416B-80AB-2B15A615C85E}" name="Table_4_The_amount_of_fruit_we_purchased_in_Q2_2022" displayName="Table_4_The_amount_of_fruit_we_purchased_in_Q2_2022" ref="A2:E9" totalsRowShown="0" headerRowDxfId="73" dataDxfId="72">
  <autoFilter ref="A2:E9" xr:uid="{C1B94975-D4DE-416B-80AB-2B15A615C85E}"/>
  <tableColumns count="5">
    <tableColumn id="1" xr3:uid="{92614BFD-D7A4-4C51-8005-D171BE4B590F}" name="Name" dataDxfId="71"/>
    <tableColumn id="2" xr3:uid="{E9EE0871-C9DD-4BB5-9CDE-F1588D9710CF}" name="Group" dataDxfId="70"/>
    <tableColumn id="3" xr3:uid="{AC0B073C-8A4B-44A2-8271-96661533802F}" name="Amount (kilograms)" dataDxfId="69"/>
    <tableColumn id="6" xr3:uid="{0E74BDA2-214D-46CF-93EC-67BF639BE545}" name="Price (pounds)" dataDxfId="68"/>
    <tableColumn id="4" xr3:uid="{FB3DC3D9-CA57-4EE3-A28A-0489DF8539D5}" name="Notes" dataDxfId="67"/>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22CA59-A30D-4548-9775-1E3FC0E8DE49}" name="Table_5_The_amount_of_fruit_that_needed_to_be_discarded_from_the_takings_in_Q2_2022" displayName="Table_5_The_amount_of_fruit_that_needed_to_be_discarded_from_the_takings_in_Q2_2022" ref="A32:E39" totalsRowShown="0" headerRowDxfId="66" dataDxfId="65">
  <autoFilter ref="A32:E39" xr:uid="{AD22CA59-A30D-4548-9775-1E3FC0E8DE49}"/>
  <tableColumns count="5">
    <tableColumn id="1" xr3:uid="{F700F633-0F4B-4592-8807-9EE594653034}" name="Name" dataDxfId="64"/>
    <tableColumn id="2" xr3:uid="{1068B392-06D9-48F5-B097-A37E59AE6392}" name="Group" dataDxfId="63"/>
    <tableColumn id="3" xr3:uid="{8A932621-0570-474D-A391-1D988BE94223}" name="Amount (kilograms)" dataDxfId="62"/>
    <tableColumn id="6" xr3:uid="{D59FD4E0-868D-4DD7-9A31-6DF7450729A8}" name="Price (pounds)" dataDxfId="61"/>
    <tableColumn id="4" xr3:uid="{568E96DA-89F3-465C-8BD0-7EA7FFF650E2}" name="Reason" dataDxfId="60"/>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24DD488-BBD7-4BDE-9AF9-36FE59DF4138}" name="Table_6_The_net_amount_of_fruit_that_was_available_to_use_in_Q2_2022" displayName="Table_6_The_net_amount_of_fruit_that_was_available_to_use_in_Q2_2022" ref="A62:C65" totalsRowShown="0" headerRowDxfId="59" dataDxfId="58">
  <autoFilter ref="A62:C65" xr:uid="{124DD488-BBD7-4BDE-9AF9-36FE59DF4138}"/>
  <tableColumns count="3">
    <tableColumn id="1" xr3:uid="{B8BE8BF5-239C-48E4-98C8-BDC0C1B5230F}" name="Name" dataDxfId="57"/>
    <tableColumn id="3" xr3:uid="{B0C5D7B4-52BA-460A-A3E7-2C8AEB419E76}" name="Amount (kilograms)" dataDxfId="56"/>
    <tableColumn id="6" xr3:uid="{EDACAD23-1A23-485A-BF35-BA34FE945575}" name="Price (pounds)" dataDxfId="5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094EDC-67C7-4176-93CE-8FFBAD9CF3D0}" name="Table_7_The_amount_of_fruit_we_purchased_in_Q3_2022" displayName="Table_7_The_amount_of_fruit_we_purchased_in_Q3_2022" ref="A2:E9" totalsRowShown="0" headerRowDxfId="54" dataDxfId="53">
  <autoFilter ref="A2:E9" xr:uid="{24094EDC-67C7-4176-93CE-8FFBAD9CF3D0}"/>
  <tableColumns count="5">
    <tableColumn id="1" xr3:uid="{2B475DFD-AD66-450E-8C6E-B00755D43F3D}" name="Name" dataDxfId="52"/>
    <tableColumn id="2" xr3:uid="{A18CE63C-D886-4620-8711-AA6ED1C9C445}" name="Group" dataDxfId="51"/>
    <tableColumn id="3" xr3:uid="{F8C654CE-42CD-47FD-A311-DF95C2646A0D}" name="Amount (kilograms)" dataDxfId="50"/>
    <tableColumn id="6" xr3:uid="{5D0B6921-2FE3-4928-99AF-0EB60644423E}" name="Price (pounds)" dataDxfId="49"/>
    <tableColumn id="4" xr3:uid="{22BEBAA4-5025-4B2E-B5B4-EB9463EC77DF}" name="Notes" dataDxfId="48"/>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EDEF1D-0002-4022-B71B-901D8594D8C7}" name="Table_8_The_amount_of_fruit_that_needed_to_be_discarded_from_the_takings_in_Q3_2022" displayName="Table_8_The_amount_of_fruit_that_needed_to_be_discarded_from_the_takings_in_Q3_2022" ref="A32:E39" totalsRowShown="0" headerRowDxfId="47" dataDxfId="46">
  <autoFilter ref="A32:E39" xr:uid="{B2EDEF1D-0002-4022-B71B-901D8594D8C7}"/>
  <tableColumns count="5">
    <tableColumn id="1" xr3:uid="{F8B889AD-340B-4665-85EA-85B944908F8B}" name="Name" dataDxfId="45"/>
    <tableColumn id="2" xr3:uid="{61E26809-2694-400A-B900-8A8F38FF3587}" name="Group" dataDxfId="44"/>
    <tableColumn id="3" xr3:uid="{B253971B-C6B4-43C7-B4CC-401C81264ACF}" name="Amount (kilograms)" dataDxfId="43"/>
    <tableColumn id="6" xr3:uid="{EA7CE903-DB10-43F7-9A6D-F11A5DB338C2}" name="Price (pounds)" dataDxfId="42"/>
    <tableColumn id="4" xr3:uid="{4FD9EF6C-F9AF-4000-89AE-82CC08570F4F}" name="Reason" dataDxfId="4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670EB6E-4E0A-4814-8382-DC1D6DE51F2F}" name="Table_9_The_net_amount_of_fruit_that_was_available_to_use_in_Q3_2022" displayName="Table_9_The_net_amount_of_fruit_that_was_available_to_use_in_Q3_2022" ref="A62:C65" totalsRowShown="0" headerRowDxfId="40" dataDxfId="39">
  <autoFilter ref="A62:C65" xr:uid="{E670EB6E-4E0A-4814-8382-DC1D6DE51F2F}"/>
  <tableColumns count="3">
    <tableColumn id="1" xr3:uid="{DDA51D00-314F-4608-ACB7-4A43AC380B87}" name="Name" dataDxfId="38"/>
    <tableColumn id="3" xr3:uid="{107B705B-F8F7-413A-AC2F-9E11A8C068C4}" name="Amount (kilograms)" dataDxfId="37"/>
    <tableColumn id="6" xr3:uid="{F16A3742-9B2F-4277-A450-63AD3AC8F41D}" name="Price (pounds)" dataDxfId="3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drawing" Target="../drawings/drawing4.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7F3D-B0A5-4B9F-AFA1-082844F54E47}">
  <dimension ref="A1:A7"/>
  <sheetViews>
    <sheetView tabSelected="1" workbookViewId="0">
      <selection activeCell="C6" sqref="C6"/>
    </sheetView>
  </sheetViews>
  <sheetFormatPr defaultRowHeight="14.5" x14ac:dyDescent="0.35"/>
  <cols>
    <col min="1" max="1" width="58.81640625" bestFit="1" customWidth="1"/>
  </cols>
  <sheetData>
    <row r="1" spans="1:1" ht="15.5" x14ac:dyDescent="0.35">
      <c r="A1" s="1" t="s">
        <v>0</v>
      </c>
    </row>
    <row r="2" spans="1:1" ht="101.25" customHeight="1" x14ac:dyDescent="0.35">
      <c r="A2" s="2" t="s">
        <v>79</v>
      </c>
    </row>
    <row r="3" spans="1:1" ht="15.5" x14ac:dyDescent="0.35">
      <c r="A3" s="3" t="s">
        <v>1</v>
      </c>
    </row>
    <row r="4" spans="1:1" ht="15.5" x14ac:dyDescent="0.35">
      <c r="A4" s="3" t="s">
        <v>2</v>
      </c>
    </row>
    <row r="5" spans="1:1" ht="15.5" x14ac:dyDescent="0.35">
      <c r="A5" s="3" t="s">
        <v>3</v>
      </c>
    </row>
    <row r="6" spans="1:1" ht="15.5" x14ac:dyDescent="0.35">
      <c r="A6" s="3" t="s">
        <v>4</v>
      </c>
    </row>
    <row r="7" spans="1:1" ht="15.5" x14ac:dyDescent="0.35">
      <c r="A7" s="3" t="s">
        <v>5</v>
      </c>
    </row>
  </sheetData>
  <hyperlinks>
    <hyperlink ref="A3" location="'Q1 2022 fruit purchased'!A1" display="Quarter 1 results of fruit purchased" xr:uid="{C598E8DD-8C7C-48C5-934D-86FB7369ED1D}"/>
    <hyperlink ref="A4" location="'Q2 2022 fruit purchased'!A1" display="Quarter 2 results of fruit purchased" xr:uid="{29C45455-435D-43AB-A05A-A8EF43549A7F}"/>
    <hyperlink ref="A5" location="'Q3 2022 fruit purchased'!A1" display="Quarter 3 results of fruit purchased" xr:uid="{34280777-8744-448D-AA0C-BF2B018C88E7}"/>
    <hyperlink ref="A6" location="'Q4 2022 fruit purchased'!A1" display="Quarter 4 results of fruit purchased" xr:uid="{0EFC148B-994C-44EA-AD96-1CADA6E42C4F}"/>
    <hyperlink ref="A7" location="'2022 total fruit purchased'!A1" display="2022 results of total fruit purchased" xr:uid="{355DA6F4-B8B0-4856-AE49-2DE5E07DA9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1DD7-8B5F-46BE-85C4-EDA8E160902F}">
  <dimension ref="A1:E65"/>
  <sheetViews>
    <sheetView workbookViewId="0">
      <selection activeCell="A6" sqref="A6"/>
    </sheetView>
  </sheetViews>
  <sheetFormatPr defaultColWidth="8.7265625" defaultRowHeight="15.5" x14ac:dyDescent="0.35"/>
  <cols>
    <col min="1" max="1" width="14.453125" style="4" customWidth="1"/>
    <col min="2" max="3" width="24.26953125" style="4" bestFit="1" customWidth="1"/>
    <col min="4" max="4" width="19.1796875" style="4" bestFit="1" customWidth="1"/>
    <col min="5" max="5" width="58.453125" style="4" customWidth="1"/>
    <col min="6" max="16384" width="8.7265625" style="4"/>
  </cols>
  <sheetData>
    <row r="1" spans="1:5" x14ac:dyDescent="0.35">
      <c r="A1" s="1" t="s">
        <v>6</v>
      </c>
    </row>
    <row r="2" spans="1:5" x14ac:dyDescent="0.35">
      <c r="A2" s="1" t="s">
        <v>7</v>
      </c>
      <c r="B2" s="1" t="s">
        <v>8</v>
      </c>
      <c r="C2" s="1" t="s">
        <v>9</v>
      </c>
      <c r="D2" s="1" t="s">
        <v>10</v>
      </c>
      <c r="E2" s="1" t="s">
        <v>11</v>
      </c>
    </row>
    <row r="3" spans="1:5" x14ac:dyDescent="0.35">
      <c r="A3" s="4" t="s">
        <v>12</v>
      </c>
      <c r="B3" s="4" t="s">
        <v>13</v>
      </c>
      <c r="C3" s="4">
        <v>20</v>
      </c>
      <c r="D3" s="4">
        <v>20</v>
      </c>
      <c r="E3" s="4" t="s">
        <v>14</v>
      </c>
    </row>
    <row r="4" spans="1:5" x14ac:dyDescent="0.35">
      <c r="A4" s="4" t="s">
        <v>15</v>
      </c>
      <c r="B4" s="4" t="s">
        <v>13</v>
      </c>
      <c r="C4" s="4">
        <v>5</v>
      </c>
      <c r="D4" s="4">
        <v>15</v>
      </c>
      <c r="E4" s="4" t="s">
        <v>14</v>
      </c>
    </row>
    <row r="5" spans="1:5" x14ac:dyDescent="0.35">
      <c r="A5" s="4" t="s">
        <v>16</v>
      </c>
      <c r="B5" s="4" t="s">
        <v>13</v>
      </c>
      <c r="C5" s="4">
        <v>30</v>
      </c>
      <c r="D5" s="4">
        <v>30</v>
      </c>
      <c r="E5" s="4" t="s">
        <v>17</v>
      </c>
    </row>
    <row r="6" spans="1:5" x14ac:dyDescent="0.35">
      <c r="A6" s="4" t="s">
        <v>18</v>
      </c>
      <c r="B6" s="4" t="s">
        <v>19</v>
      </c>
      <c r="C6" s="4">
        <v>15</v>
      </c>
      <c r="D6" s="4">
        <v>40</v>
      </c>
      <c r="E6" s="4" t="s">
        <v>14</v>
      </c>
    </row>
    <row r="7" spans="1:5" x14ac:dyDescent="0.35">
      <c r="A7" s="4" t="s">
        <v>20</v>
      </c>
      <c r="B7" s="4" t="s">
        <v>19</v>
      </c>
      <c r="C7" s="4">
        <v>8</v>
      </c>
      <c r="D7" s="4">
        <v>20</v>
      </c>
      <c r="E7" s="4" t="s">
        <v>21</v>
      </c>
    </row>
    <row r="8" spans="1:5" x14ac:dyDescent="0.35">
      <c r="A8" s="4" t="s">
        <v>22</v>
      </c>
      <c r="B8" s="4" t="s">
        <v>23</v>
      </c>
      <c r="C8" s="4">
        <v>19</v>
      </c>
      <c r="D8" s="4">
        <v>56</v>
      </c>
      <c r="E8" s="4" t="s">
        <v>14</v>
      </c>
    </row>
    <row r="9" spans="1:5" x14ac:dyDescent="0.35">
      <c r="A9" s="1" t="s">
        <v>24</v>
      </c>
      <c r="B9" s="1" t="s">
        <v>25</v>
      </c>
      <c r="C9" s="1">
        <f>SUM(C3:C8)</f>
        <v>97</v>
      </c>
      <c r="D9" s="1">
        <f>SUM(D3:D8)</f>
        <v>181</v>
      </c>
      <c r="E9" s="1" t="s">
        <v>25</v>
      </c>
    </row>
    <row r="10" spans="1:5" x14ac:dyDescent="0.35">
      <c r="A10" s="1"/>
      <c r="B10" s="1"/>
      <c r="C10" s="1"/>
      <c r="D10" s="1"/>
      <c r="E10" s="1"/>
    </row>
    <row r="11" spans="1:5" x14ac:dyDescent="0.35">
      <c r="A11" s="1" t="s">
        <v>26</v>
      </c>
    </row>
    <row r="31" spans="1:5" x14ac:dyDescent="0.35">
      <c r="A31" s="1" t="s">
        <v>27</v>
      </c>
    </row>
    <row r="32" spans="1:5" x14ac:dyDescent="0.35">
      <c r="A32" s="1" t="s">
        <v>7</v>
      </c>
      <c r="B32" s="1" t="s">
        <v>8</v>
      </c>
      <c r="C32" s="1" t="s">
        <v>9</v>
      </c>
      <c r="D32" s="1" t="s">
        <v>10</v>
      </c>
      <c r="E32" s="1" t="s">
        <v>28</v>
      </c>
    </row>
    <row r="33" spans="1:5" x14ac:dyDescent="0.35">
      <c r="A33" s="4" t="s">
        <v>12</v>
      </c>
      <c r="B33" s="4" t="s">
        <v>13</v>
      </c>
      <c r="C33" s="4">
        <v>2.2999999999999998</v>
      </c>
      <c r="D33" s="4">
        <v>0.5</v>
      </c>
      <c r="E33" s="4" t="s">
        <v>29</v>
      </c>
    </row>
    <row r="34" spans="1:5" x14ac:dyDescent="0.35">
      <c r="A34" s="4" t="s">
        <v>15</v>
      </c>
      <c r="B34" s="4" t="s">
        <v>13</v>
      </c>
      <c r="C34" s="4">
        <v>0</v>
      </c>
      <c r="D34" s="4">
        <v>0</v>
      </c>
      <c r="E34" s="4" t="s">
        <v>30</v>
      </c>
    </row>
    <row r="35" spans="1:5" x14ac:dyDescent="0.35">
      <c r="A35" s="4" t="s">
        <v>16</v>
      </c>
      <c r="B35" s="4" t="s">
        <v>13</v>
      </c>
      <c r="C35" s="4">
        <v>7</v>
      </c>
      <c r="D35" s="4">
        <v>8</v>
      </c>
      <c r="E35" s="4" t="s">
        <v>31</v>
      </c>
    </row>
    <row r="36" spans="1:5" x14ac:dyDescent="0.35">
      <c r="A36" s="4" t="s">
        <v>18</v>
      </c>
      <c r="B36" s="4" t="s">
        <v>19</v>
      </c>
      <c r="C36" s="4">
        <v>15</v>
      </c>
      <c r="D36" s="4">
        <v>40</v>
      </c>
      <c r="E36" s="4" t="s">
        <v>32</v>
      </c>
    </row>
    <row r="37" spans="1:5" x14ac:dyDescent="0.35">
      <c r="A37" s="4" t="s">
        <v>20</v>
      </c>
      <c r="B37" s="4" t="s">
        <v>19</v>
      </c>
      <c r="C37" s="4">
        <v>0</v>
      </c>
      <c r="D37" s="4">
        <v>0</v>
      </c>
      <c r="E37" s="4" t="s">
        <v>30</v>
      </c>
    </row>
    <row r="38" spans="1:5" x14ac:dyDescent="0.35">
      <c r="A38" s="4" t="s">
        <v>22</v>
      </c>
      <c r="B38" s="4" t="s">
        <v>23</v>
      </c>
      <c r="C38" s="4">
        <v>0</v>
      </c>
      <c r="D38" s="4">
        <v>0</v>
      </c>
      <c r="E38" s="4" t="s">
        <v>30</v>
      </c>
    </row>
    <row r="39" spans="1:5" x14ac:dyDescent="0.35">
      <c r="A39" s="1" t="s">
        <v>24</v>
      </c>
      <c r="B39" s="1" t="s">
        <v>25</v>
      </c>
      <c r="C39" s="1">
        <f>SUM(C33:C38)</f>
        <v>24.3</v>
      </c>
      <c r="D39" s="1">
        <f>SUM(D33:D38)</f>
        <v>48.5</v>
      </c>
      <c r="E39" s="1" t="s">
        <v>25</v>
      </c>
    </row>
    <row r="40" spans="1:5" x14ac:dyDescent="0.35">
      <c r="A40" s="1"/>
      <c r="B40" s="1"/>
      <c r="C40" s="1"/>
      <c r="D40" s="1"/>
      <c r="E40" s="1"/>
    </row>
    <row r="41" spans="1:5" x14ac:dyDescent="0.35">
      <c r="A41" s="1" t="s">
        <v>33</v>
      </c>
    </row>
    <row r="61" spans="1:3" x14ac:dyDescent="0.35">
      <c r="A61" s="1" t="s">
        <v>34</v>
      </c>
    </row>
    <row r="62" spans="1:3" x14ac:dyDescent="0.35">
      <c r="A62" s="1" t="s">
        <v>7</v>
      </c>
      <c r="B62" s="1" t="s">
        <v>9</v>
      </c>
      <c r="C62" s="1" t="s">
        <v>10</v>
      </c>
    </row>
    <row r="63" spans="1:3" x14ac:dyDescent="0.35">
      <c r="A63" s="4" t="s">
        <v>35</v>
      </c>
      <c r="B63" s="4">
        <f>SUM(C3:C8)</f>
        <v>97</v>
      </c>
      <c r="C63" s="4">
        <f>SUM(D3:D8)</f>
        <v>181</v>
      </c>
    </row>
    <row r="64" spans="1:3" x14ac:dyDescent="0.35">
      <c r="A64" s="4" t="s">
        <v>36</v>
      </c>
      <c r="B64" s="4">
        <f>SUM(C33:C38)</f>
        <v>24.3</v>
      </c>
      <c r="C64" s="4">
        <f>SUM(D33:D38)</f>
        <v>48.5</v>
      </c>
    </row>
    <row r="65" spans="1:3" x14ac:dyDescent="0.35">
      <c r="A65" s="1" t="s">
        <v>24</v>
      </c>
      <c r="B65" s="1">
        <f>SUM(B63-B64)</f>
        <v>72.7</v>
      </c>
      <c r="C65" s="1">
        <f>SUM(C63-C64)</f>
        <v>132.5</v>
      </c>
    </row>
  </sheetData>
  <pageMargins left="0.7" right="0.7" top="0.75" bottom="0.75" header="0.3" footer="0.3"/>
  <pageSetup paperSize="9" orientation="portrait" verticalDpi="0" r:id="rId1"/>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7F87F-FC80-48CB-B792-5965C2A35B99}">
  <dimension ref="A1:E66"/>
  <sheetViews>
    <sheetView topLeftCell="A31" workbookViewId="0">
      <selection activeCell="C65" sqref="C65"/>
    </sheetView>
  </sheetViews>
  <sheetFormatPr defaultColWidth="8.7265625" defaultRowHeight="14" x14ac:dyDescent="0.3"/>
  <cols>
    <col min="1" max="1" width="22.26953125" style="5" customWidth="1"/>
    <col min="2" max="3" width="24.26953125" style="5" bestFit="1" customWidth="1"/>
    <col min="4" max="4" width="19.08984375" style="5" bestFit="1" customWidth="1"/>
    <col min="5" max="5" width="42" style="5" customWidth="1"/>
    <col min="6" max="16384" width="8.7265625" style="5"/>
  </cols>
  <sheetData>
    <row r="1" spans="1:5" ht="15.5" x14ac:dyDescent="0.35">
      <c r="A1" s="1" t="s">
        <v>37</v>
      </c>
      <c r="B1" s="4"/>
      <c r="C1" s="4"/>
      <c r="D1" s="4"/>
      <c r="E1" s="4"/>
    </row>
    <row r="2" spans="1:5" ht="15.5" x14ac:dyDescent="0.35">
      <c r="A2" s="1" t="s">
        <v>7</v>
      </c>
      <c r="B2" s="1" t="s">
        <v>8</v>
      </c>
      <c r="C2" s="1" t="s">
        <v>9</v>
      </c>
      <c r="D2" s="1" t="s">
        <v>10</v>
      </c>
      <c r="E2" s="1" t="s">
        <v>11</v>
      </c>
    </row>
    <row r="3" spans="1:5" ht="15.5" x14ac:dyDescent="0.35">
      <c r="A3" s="4" t="s">
        <v>12</v>
      </c>
      <c r="B3" s="4" t="s">
        <v>13</v>
      </c>
      <c r="C3" s="4">
        <v>31</v>
      </c>
      <c r="D3" s="4">
        <v>40</v>
      </c>
      <c r="E3" s="4" t="s">
        <v>14</v>
      </c>
    </row>
    <row r="4" spans="1:5" ht="15.5" x14ac:dyDescent="0.35">
      <c r="A4" s="4" t="s">
        <v>15</v>
      </c>
      <c r="B4" s="4" t="s">
        <v>13</v>
      </c>
      <c r="C4" s="4">
        <v>7</v>
      </c>
      <c r="D4" s="4">
        <v>18</v>
      </c>
      <c r="E4" s="4" t="s">
        <v>14</v>
      </c>
    </row>
    <row r="5" spans="1:5" ht="15.5" x14ac:dyDescent="0.35">
      <c r="A5" s="4" t="s">
        <v>16</v>
      </c>
      <c r="B5" s="4" t="s">
        <v>13</v>
      </c>
      <c r="C5" s="4">
        <v>28</v>
      </c>
      <c r="D5" s="4">
        <v>26.5</v>
      </c>
      <c r="E5" s="4" t="s">
        <v>17</v>
      </c>
    </row>
    <row r="6" spans="1:5" ht="15.5" x14ac:dyDescent="0.35">
      <c r="A6" s="4" t="s">
        <v>18</v>
      </c>
      <c r="B6" s="4" t="s">
        <v>19</v>
      </c>
      <c r="C6" s="4">
        <v>19</v>
      </c>
      <c r="D6" s="4">
        <v>47</v>
      </c>
      <c r="E6" s="4" t="s">
        <v>14</v>
      </c>
    </row>
    <row r="7" spans="1:5" ht="15.5" x14ac:dyDescent="0.35">
      <c r="A7" s="4" t="s">
        <v>20</v>
      </c>
      <c r="B7" s="4" t="s">
        <v>19</v>
      </c>
      <c r="C7" s="4">
        <v>8</v>
      </c>
      <c r="D7" s="4">
        <v>20</v>
      </c>
      <c r="E7" s="4" t="s">
        <v>38</v>
      </c>
    </row>
    <row r="8" spans="1:5" ht="15.5" x14ac:dyDescent="0.35">
      <c r="A8" s="4" t="s">
        <v>22</v>
      </c>
      <c r="B8" s="4" t="s">
        <v>23</v>
      </c>
      <c r="C8" s="4">
        <v>19</v>
      </c>
      <c r="D8" s="4">
        <v>56</v>
      </c>
      <c r="E8" s="4" t="s">
        <v>14</v>
      </c>
    </row>
    <row r="9" spans="1:5" ht="15.5" x14ac:dyDescent="0.35">
      <c r="A9" s="1" t="s">
        <v>24</v>
      </c>
      <c r="B9" s="1" t="s">
        <v>25</v>
      </c>
      <c r="C9" s="1">
        <f>SUM(C3:C8)</f>
        <v>112</v>
      </c>
      <c r="D9" s="1">
        <f>SUM(D3:D8)</f>
        <v>207.5</v>
      </c>
      <c r="E9" s="1" t="s">
        <v>25</v>
      </c>
    </row>
    <row r="10" spans="1:5" ht="15.5" x14ac:dyDescent="0.35">
      <c r="A10" s="1"/>
      <c r="B10" s="1"/>
      <c r="C10" s="1"/>
      <c r="D10" s="1"/>
      <c r="E10" s="1"/>
    </row>
    <row r="11" spans="1:5" ht="15.5" x14ac:dyDescent="0.35">
      <c r="A11" s="1" t="s">
        <v>39</v>
      </c>
      <c r="B11" s="4"/>
      <c r="C11" s="4"/>
      <c r="D11" s="4"/>
      <c r="E11" s="4"/>
    </row>
    <row r="12" spans="1:5" ht="15.5" x14ac:dyDescent="0.35">
      <c r="A12" s="4"/>
      <c r="B12" s="4"/>
      <c r="C12" s="4"/>
      <c r="D12" s="4"/>
      <c r="E12" s="4"/>
    </row>
    <row r="13" spans="1:5" ht="15.5" x14ac:dyDescent="0.35">
      <c r="A13" s="4"/>
      <c r="B13" s="4"/>
      <c r="C13" s="4"/>
      <c r="D13" s="4"/>
      <c r="E13" s="4"/>
    </row>
    <row r="14" spans="1:5" ht="15.5" x14ac:dyDescent="0.35">
      <c r="A14" s="4"/>
      <c r="B14" s="4"/>
      <c r="C14" s="4"/>
      <c r="D14" s="4"/>
      <c r="E14" s="4"/>
    </row>
    <row r="15" spans="1:5" ht="15.5" x14ac:dyDescent="0.35">
      <c r="A15" s="4"/>
      <c r="B15" s="4"/>
      <c r="C15" s="4"/>
      <c r="D15" s="4"/>
      <c r="E15" s="4"/>
    </row>
    <row r="16" spans="1:5" ht="15.5" x14ac:dyDescent="0.35">
      <c r="A16" s="4"/>
      <c r="B16" s="4"/>
      <c r="C16" s="4"/>
      <c r="D16" s="4"/>
      <c r="E16" s="4"/>
    </row>
    <row r="17" spans="1:5" ht="15.5" x14ac:dyDescent="0.35">
      <c r="A17" s="4"/>
      <c r="B17" s="4"/>
      <c r="C17" s="4"/>
      <c r="D17" s="4"/>
      <c r="E17" s="4"/>
    </row>
    <row r="18" spans="1:5" ht="15.5" x14ac:dyDescent="0.35">
      <c r="A18" s="4"/>
      <c r="B18" s="4"/>
      <c r="C18" s="4"/>
      <c r="D18" s="4"/>
      <c r="E18" s="4"/>
    </row>
    <row r="19" spans="1:5" ht="15.5" x14ac:dyDescent="0.35">
      <c r="A19" s="4"/>
      <c r="B19" s="4"/>
      <c r="C19" s="4"/>
      <c r="D19" s="4"/>
      <c r="E19" s="4"/>
    </row>
    <row r="20" spans="1:5" ht="15.5" x14ac:dyDescent="0.35">
      <c r="A20" s="4"/>
      <c r="B20" s="4"/>
      <c r="C20" s="4"/>
      <c r="D20" s="4"/>
      <c r="E20" s="4"/>
    </row>
    <row r="21" spans="1:5" ht="15.5" x14ac:dyDescent="0.35">
      <c r="A21" s="4"/>
      <c r="B21" s="4"/>
      <c r="C21" s="4"/>
      <c r="D21" s="4"/>
      <c r="E21" s="4"/>
    </row>
    <row r="22" spans="1:5" ht="15.5" x14ac:dyDescent="0.35">
      <c r="A22" s="4"/>
      <c r="B22" s="4"/>
      <c r="C22" s="4"/>
      <c r="D22" s="4"/>
      <c r="E22" s="4"/>
    </row>
    <row r="23" spans="1:5" ht="15.5" x14ac:dyDescent="0.35">
      <c r="A23" s="4"/>
      <c r="B23" s="4"/>
      <c r="C23" s="4"/>
      <c r="D23" s="4"/>
      <c r="E23" s="4"/>
    </row>
    <row r="24" spans="1:5" ht="15.5" x14ac:dyDescent="0.35">
      <c r="A24" s="4"/>
      <c r="B24" s="4"/>
      <c r="C24" s="4"/>
      <c r="D24" s="4"/>
      <c r="E24" s="4"/>
    </row>
    <row r="25" spans="1:5" ht="15.5" x14ac:dyDescent="0.35">
      <c r="A25" s="4"/>
      <c r="B25" s="4"/>
      <c r="C25" s="4"/>
      <c r="D25" s="4"/>
      <c r="E25" s="4"/>
    </row>
    <row r="26" spans="1:5" ht="15.5" x14ac:dyDescent="0.35">
      <c r="A26" s="4"/>
      <c r="B26" s="4"/>
      <c r="C26" s="4"/>
      <c r="D26" s="4"/>
      <c r="E26" s="4"/>
    </row>
    <row r="27" spans="1:5" ht="15.5" x14ac:dyDescent="0.35">
      <c r="A27" s="4"/>
      <c r="B27" s="4"/>
      <c r="C27" s="4"/>
      <c r="D27" s="4"/>
      <c r="E27" s="4"/>
    </row>
    <row r="28" spans="1:5" ht="15.5" x14ac:dyDescent="0.35">
      <c r="A28" s="4"/>
      <c r="B28" s="4"/>
      <c r="C28" s="4"/>
      <c r="D28" s="4"/>
      <c r="E28" s="4"/>
    </row>
    <row r="29" spans="1:5" ht="15.5" x14ac:dyDescent="0.35">
      <c r="A29" s="4"/>
      <c r="B29" s="4"/>
      <c r="C29" s="4"/>
      <c r="D29" s="4"/>
      <c r="E29" s="4"/>
    </row>
    <row r="30" spans="1:5" ht="15.5" x14ac:dyDescent="0.35">
      <c r="A30" s="4"/>
      <c r="B30" s="4"/>
      <c r="C30" s="4"/>
      <c r="D30" s="4"/>
      <c r="E30" s="4"/>
    </row>
    <row r="31" spans="1:5" ht="15.5" x14ac:dyDescent="0.35">
      <c r="A31" s="1" t="s">
        <v>40</v>
      </c>
      <c r="B31" s="4"/>
      <c r="C31" s="4"/>
      <c r="D31" s="4"/>
      <c r="E31" s="4"/>
    </row>
    <row r="32" spans="1:5" ht="15.5" x14ac:dyDescent="0.35">
      <c r="A32" s="1" t="s">
        <v>7</v>
      </c>
      <c r="B32" s="1" t="s">
        <v>8</v>
      </c>
      <c r="C32" s="1" t="s">
        <v>9</v>
      </c>
      <c r="D32" s="1" t="s">
        <v>10</v>
      </c>
      <c r="E32" s="1" t="s">
        <v>28</v>
      </c>
    </row>
    <row r="33" spans="1:5" ht="15.5" x14ac:dyDescent="0.35">
      <c r="A33" s="4" t="s">
        <v>12</v>
      </c>
      <c r="B33" s="4" t="s">
        <v>13</v>
      </c>
      <c r="C33" s="4">
        <v>0</v>
      </c>
      <c r="D33" s="4">
        <v>0</v>
      </c>
      <c r="E33" s="4" t="s">
        <v>30</v>
      </c>
    </row>
    <row r="34" spans="1:5" ht="15.5" x14ac:dyDescent="0.35">
      <c r="A34" s="4" t="s">
        <v>15</v>
      </c>
      <c r="B34" s="4" t="s">
        <v>13</v>
      </c>
      <c r="C34" s="4">
        <v>0.1</v>
      </c>
      <c r="D34" s="4">
        <v>0</v>
      </c>
      <c r="E34" s="4" t="s">
        <v>41</v>
      </c>
    </row>
    <row r="35" spans="1:5" ht="15.5" x14ac:dyDescent="0.35">
      <c r="A35" s="4" t="s">
        <v>16</v>
      </c>
      <c r="B35" s="4" t="s">
        <v>13</v>
      </c>
      <c r="C35" s="4">
        <v>10</v>
      </c>
      <c r="D35" s="4">
        <v>9</v>
      </c>
      <c r="E35" s="4" t="s">
        <v>31</v>
      </c>
    </row>
    <row r="36" spans="1:5" ht="15.5" x14ac:dyDescent="0.35">
      <c r="A36" s="4" t="s">
        <v>18</v>
      </c>
      <c r="B36" s="4" t="s">
        <v>19</v>
      </c>
      <c r="C36" s="4">
        <v>11</v>
      </c>
      <c r="D36" s="4">
        <v>32</v>
      </c>
      <c r="E36" s="4" t="s">
        <v>42</v>
      </c>
    </row>
    <row r="37" spans="1:5" ht="15.5" x14ac:dyDescent="0.35">
      <c r="A37" s="4" t="s">
        <v>20</v>
      </c>
      <c r="B37" s="4" t="s">
        <v>19</v>
      </c>
      <c r="C37" s="4">
        <v>0</v>
      </c>
      <c r="D37" s="4">
        <v>0</v>
      </c>
      <c r="E37" s="4" t="s">
        <v>30</v>
      </c>
    </row>
    <row r="38" spans="1:5" ht="15.5" x14ac:dyDescent="0.35">
      <c r="A38" s="4" t="s">
        <v>22</v>
      </c>
      <c r="B38" s="4" t="s">
        <v>23</v>
      </c>
      <c r="C38" s="4">
        <v>0</v>
      </c>
      <c r="D38" s="4">
        <v>5</v>
      </c>
      <c r="E38" s="4" t="s">
        <v>30</v>
      </c>
    </row>
    <row r="39" spans="1:5" ht="15.5" x14ac:dyDescent="0.35">
      <c r="A39" s="1" t="s">
        <v>24</v>
      </c>
      <c r="B39" s="1" t="s">
        <v>25</v>
      </c>
      <c r="C39" s="1">
        <f>SUM(C33:C38)</f>
        <v>21.1</v>
      </c>
      <c r="D39" s="1">
        <f>SUM(D33:D38)</f>
        <v>46</v>
      </c>
      <c r="E39" s="1" t="s">
        <v>25</v>
      </c>
    </row>
    <row r="40" spans="1:5" ht="15.5" x14ac:dyDescent="0.35">
      <c r="A40" s="1"/>
      <c r="B40" s="1"/>
      <c r="C40" s="1"/>
      <c r="D40" s="1"/>
      <c r="E40" s="1"/>
    </row>
    <row r="41" spans="1:5" ht="15.5" x14ac:dyDescent="0.35">
      <c r="A41" s="1" t="s">
        <v>43</v>
      </c>
      <c r="B41" s="4"/>
      <c r="C41" s="4"/>
      <c r="D41" s="4"/>
      <c r="E41" s="4"/>
    </row>
    <row r="42" spans="1:5" ht="15.5" x14ac:dyDescent="0.35">
      <c r="A42" s="4"/>
      <c r="B42" s="4"/>
      <c r="C42" s="4"/>
      <c r="D42" s="4"/>
      <c r="E42" s="4"/>
    </row>
    <row r="43" spans="1:5" ht="15.5" x14ac:dyDescent="0.35">
      <c r="A43" s="4"/>
      <c r="B43" s="4"/>
      <c r="C43" s="4"/>
      <c r="D43" s="4"/>
      <c r="E43" s="4"/>
    </row>
    <row r="44" spans="1:5" ht="15.5" x14ac:dyDescent="0.35">
      <c r="A44" s="4"/>
      <c r="B44" s="4"/>
      <c r="C44" s="4"/>
      <c r="D44" s="4"/>
      <c r="E44" s="4"/>
    </row>
    <row r="45" spans="1:5" ht="15.5" x14ac:dyDescent="0.35">
      <c r="A45" s="4"/>
      <c r="B45" s="4"/>
      <c r="C45" s="4"/>
      <c r="D45" s="4"/>
      <c r="E45" s="4"/>
    </row>
    <row r="46" spans="1:5" ht="15.5" x14ac:dyDescent="0.35">
      <c r="A46" s="4"/>
      <c r="B46" s="4"/>
      <c r="C46" s="4"/>
      <c r="D46" s="4"/>
      <c r="E46" s="4"/>
    </row>
    <row r="47" spans="1:5" ht="15.5" x14ac:dyDescent="0.35">
      <c r="A47" s="4"/>
      <c r="B47" s="4"/>
      <c r="C47" s="4"/>
      <c r="D47" s="4"/>
      <c r="E47" s="4"/>
    </row>
    <row r="48" spans="1:5" ht="15.5" x14ac:dyDescent="0.35">
      <c r="A48" s="4"/>
      <c r="B48" s="4"/>
      <c r="C48" s="4"/>
      <c r="D48" s="4"/>
      <c r="E48" s="4"/>
    </row>
    <row r="49" spans="1:5" ht="15.5" x14ac:dyDescent="0.35">
      <c r="A49" s="4"/>
      <c r="B49" s="4"/>
      <c r="C49" s="4"/>
      <c r="D49" s="4"/>
      <c r="E49" s="4"/>
    </row>
    <row r="50" spans="1:5" ht="15.5" x14ac:dyDescent="0.35">
      <c r="A50" s="4"/>
      <c r="B50" s="4"/>
      <c r="C50" s="4"/>
      <c r="D50" s="4"/>
      <c r="E50" s="4"/>
    </row>
    <row r="51" spans="1:5" ht="15.5" x14ac:dyDescent="0.35">
      <c r="A51" s="4"/>
      <c r="B51" s="4"/>
      <c r="C51" s="4"/>
      <c r="D51" s="4"/>
      <c r="E51" s="4"/>
    </row>
    <row r="52" spans="1:5" ht="15.5" x14ac:dyDescent="0.35">
      <c r="A52" s="4"/>
      <c r="B52" s="4"/>
      <c r="C52" s="4"/>
      <c r="D52" s="4"/>
      <c r="E52" s="4"/>
    </row>
    <row r="53" spans="1:5" ht="15.5" x14ac:dyDescent="0.35">
      <c r="A53" s="4"/>
      <c r="B53" s="4"/>
      <c r="C53" s="4"/>
      <c r="D53" s="4"/>
      <c r="E53" s="4"/>
    </row>
    <row r="54" spans="1:5" ht="15.5" x14ac:dyDescent="0.35">
      <c r="A54" s="4"/>
      <c r="B54" s="4"/>
      <c r="C54" s="4"/>
      <c r="D54" s="4"/>
      <c r="E54" s="4"/>
    </row>
    <row r="55" spans="1:5" ht="15.5" x14ac:dyDescent="0.35">
      <c r="A55" s="4"/>
      <c r="B55" s="4"/>
      <c r="C55" s="4"/>
      <c r="D55" s="4"/>
      <c r="E55" s="4"/>
    </row>
    <row r="56" spans="1:5" ht="15.5" x14ac:dyDescent="0.35">
      <c r="A56" s="4"/>
      <c r="B56" s="4"/>
      <c r="C56" s="4"/>
      <c r="D56" s="4"/>
      <c r="E56" s="4"/>
    </row>
    <row r="57" spans="1:5" ht="15.5" x14ac:dyDescent="0.35">
      <c r="A57" s="4"/>
      <c r="B57" s="4"/>
      <c r="C57" s="4"/>
      <c r="D57" s="4"/>
      <c r="E57" s="4"/>
    </row>
    <row r="58" spans="1:5" ht="15.5" x14ac:dyDescent="0.35">
      <c r="A58" s="4"/>
      <c r="B58" s="4"/>
      <c r="C58" s="4"/>
      <c r="D58" s="4"/>
      <c r="E58" s="4"/>
    </row>
    <row r="59" spans="1:5" ht="15.5" x14ac:dyDescent="0.35">
      <c r="A59" s="4"/>
      <c r="B59" s="4"/>
      <c r="C59" s="4"/>
      <c r="D59" s="4"/>
      <c r="E59" s="4"/>
    </row>
    <row r="60" spans="1:5" ht="15.5" x14ac:dyDescent="0.35">
      <c r="A60" s="4"/>
      <c r="B60" s="4"/>
      <c r="C60" s="4"/>
      <c r="D60" s="4"/>
      <c r="E60" s="4"/>
    </row>
    <row r="61" spans="1:5" ht="15.5" x14ac:dyDescent="0.35">
      <c r="A61" s="1" t="s">
        <v>44</v>
      </c>
      <c r="B61" s="4"/>
      <c r="C61" s="4"/>
      <c r="D61" s="4"/>
      <c r="E61" s="4"/>
    </row>
    <row r="62" spans="1:5" ht="15.5" x14ac:dyDescent="0.35">
      <c r="A62" s="1" t="s">
        <v>7</v>
      </c>
      <c r="B62" s="1" t="s">
        <v>9</v>
      </c>
      <c r="C62" s="1" t="s">
        <v>10</v>
      </c>
      <c r="D62" s="4"/>
      <c r="E62" s="4"/>
    </row>
    <row r="63" spans="1:5" ht="15.5" x14ac:dyDescent="0.35">
      <c r="A63" s="4" t="s">
        <v>35</v>
      </c>
      <c r="B63" s="4">
        <f>SUM(C3:C8)</f>
        <v>112</v>
      </c>
      <c r="C63" s="4">
        <f>SUM(D3:D8)</f>
        <v>207.5</v>
      </c>
      <c r="D63" s="4"/>
      <c r="E63" s="4"/>
    </row>
    <row r="64" spans="1:5" ht="15.5" x14ac:dyDescent="0.35">
      <c r="A64" s="4" t="s">
        <v>36</v>
      </c>
      <c r="B64" s="4">
        <f>SUM(C33:C38)</f>
        <v>21.1</v>
      </c>
      <c r="C64" s="4">
        <f>SUM(D33:D38)</f>
        <v>46</v>
      </c>
      <c r="D64" s="4"/>
      <c r="E64" s="4"/>
    </row>
    <row r="65" spans="1:5" ht="15.5" x14ac:dyDescent="0.35">
      <c r="A65" s="1" t="s">
        <v>24</v>
      </c>
      <c r="B65" s="1">
        <f>SUM(B63-B64)</f>
        <v>90.9</v>
      </c>
      <c r="C65" s="1">
        <f>SUM(C63-C64)</f>
        <v>161.5</v>
      </c>
      <c r="D65" s="4"/>
      <c r="E65" s="4"/>
    </row>
    <row r="66" spans="1:5" ht="15.5" x14ac:dyDescent="0.35">
      <c r="A66" s="4"/>
      <c r="B66" s="4"/>
      <c r="C66" s="4"/>
      <c r="D66" s="4"/>
      <c r="E66" s="4"/>
    </row>
  </sheetData>
  <pageMargins left="0.7" right="0.7" top="0.75" bottom="0.75" header="0.3" footer="0.3"/>
  <pageSetup paperSize="9" orientation="portrait" verticalDpi="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AB79-21F6-4580-8BDD-D3E42A46F895}">
  <dimension ref="A1:E65"/>
  <sheetViews>
    <sheetView workbookViewId="0">
      <selection activeCell="D6" sqref="D6"/>
    </sheetView>
  </sheetViews>
  <sheetFormatPr defaultColWidth="8.7265625" defaultRowHeight="15.5" x14ac:dyDescent="0.35"/>
  <cols>
    <col min="1" max="1" width="13.54296875" style="4" customWidth="1"/>
    <col min="2" max="2" width="24.26953125" style="4" bestFit="1" customWidth="1"/>
    <col min="3" max="3" width="22.1796875" style="4" bestFit="1" customWidth="1"/>
    <col min="4" max="4" width="16.81640625" style="4" bestFit="1" customWidth="1"/>
    <col min="5" max="5" width="44.81640625" style="4" bestFit="1" customWidth="1"/>
    <col min="6" max="16384" width="8.7265625" style="4"/>
  </cols>
  <sheetData>
    <row r="1" spans="1:5" x14ac:dyDescent="0.35">
      <c r="A1" s="1" t="s">
        <v>45</v>
      </c>
    </row>
    <row r="2" spans="1:5" x14ac:dyDescent="0.35">
      <c r="A2" s="1" t="s">
        <v>7</v>
      </c>
      <c r="B2" s="1" t="s">
        <v>8</v>
      </c>
      <c r="C2" s="1" t="s">
        <v>9</v>
      </c>
      <c r="D2" s="1" t="s">
        <v>10</v>
      </c>
      <c r="E2" s="1" t="s">
        <v>11</v>
      </c>
    </row>
    <row r="3" spans="1:5" x14ac:dyDescent="0.35">
      <c r="A3" s="4" t="s">
        <v>12</v>
      </c>
      <c r="B3" s="4" t="s">
        <v>13</v>
      </c>
      <c r="C3" s="4">
        <v>23</v>
      </c>
      <c r="D3" s="4">
        <v>31</v>
      </c>
      <c r="E3" s="4" t="s">
        <v>14</v>
      </c>
    </row>
    <row r="4" spans="1:5" x14ac:dyDescent="0.35">
      <c r="A4" s="4" t="s">
        <v>15</v>
      </c>
      <c r="B4" s="4" t="s">
        <v>13</v>
      </c>
      <c r="C4" s="4">
        <v>18</v>
      </c>
      <c r="D4" s="4">
        <v>25</v>
      </c>
      <c r="E4" s="4" t="s">
        <v>46</v>
      </c>
    </row>
    <row r="5" spans="1:5" x14ac:dyDescent="0.35">
      <c r="A5" s="4" t="s">
        <v>16</v>
      </c>
      <c r="B5" s="4" t="s">
        <v>13</v>
      </c>
      <c r="C5" s="4">
        <v>26</v>
      </c>
      <c r="D5" s="4">
        <v>24</v>
      </c>
      <c r="E5" s="4" t="s">
        <v>14</v>
      </c>
    </row>
    <row r="6" spans="1:5" x14ac:dyDescent="0.35">
      <c r="A6" s="4" t="s">
        <v>18</v>
      </c>
      <c r="B6" s="4" t="s">
        <v>19</v>
      </c>
      <c r="C6" s="4">
        <v>17</v>
      </c>
      <c r="D6" s="4">
        <v>43</v>
      </c>
      <c r="E6" s="4" t="s">
        <v>14</v>
      </c>
    </row>
    <row r="7" spans="1:5" x14ac:dyDescent="0.35">
      <c r="A7" s="4" t="s">
        <v>20</v>
      </c>
      <c r="B7" s="4" t="s">
        <v>19</v>
      </c>
      <c r="C7" s="4">
        <v>8</v>
      </c>
      <c r="D7" s="4">
        <v>21</v>
      </c>
      <c r="E7" s="4" t="s">
        <v>38</v>
      </c>
    </row>
    <row r="8" spans="1:5" x14ac:dyDescent="0.35">
      <c r="A8" s="4" t="s">
        <v>22</v>
      </c>
      <c r="B8" s="4" t="s">
        <v>23</v>
      </c>
      <c r="C8" s="4">
        <v>24</v>
      </c>
      <c r="D8" s="4">
        <v>57</v>
      </c>
      <c r="E8" s="4" t="s">
        <v>14</v>
      </c>
    </row>
    <row r="9" spans="1:5" x14ac:dyDescent="0.35">
      <c r="A9" s="1" t="s">
        <v>24</v>
      </c>
      <c r="B9" s="1" t="s">
        <v>25</v>
      </c>
      <c r="C9" s="1">
        <f>SUM(C3:C8)</f>
        <v>116</v>
      </c>
      <c r="D9" s="1">
        <f>SUM(D3:D8)</f>
        <v>201</v>
      </c>
      <c r="E9" s="1" t="s">
        <v>25</v>
      </c>
    </row>
    <row r="10" spans="1:5" x14ac:dyDescent="0.35">
      <c r="A10" s="1"/>
      <c r="B10" s="1"/>
      <c r="C10" s="1"/>
      <c r="D10" s="1"/>
      <c r="E10" s="1"/>
    </row>
    <row r="11" spans="1:5" x14ac:dyDescent="0.35">
      <c r="A11" s="1" t="s">
        <v>47</v>
      </c>
    </row>
    <row r="31" spans="1:5" x14ac:dyDescent="0.35">
      <c r="A31" s="1" t="s">
        <v>48</v>
      </c>
    </row>
    <row r="32" spans="1:5" x14ac:dyDescent="0.35">
      <c r="A32" s="1" t="s">
        <v>7</v>
      </c>
      <c r="B32" s="1" t="s">
        <v>8</v>
      </c>
      <c r="C32" s="1" t="s">
        <v>9</v>
      </c>
      <c r="D32" s="1" t="s">
        <v>10</v>
      </c>
      <c r="E32" s="1" t="s">
        <v>28</v>
      </c>
    </row>
    <row r="33" spans="1:5" x14ac:dyDescent="0.35">
      <c r="A33" s="4" t="s">
        <v>12</v>
      </c>
      <c r="B33" s="4" t="s">
        <v>13</v>
      </c>
      <c r="C33" s="4">
        <v>0</v>
      </c>
      <c r="D33" s="4">
        <v>0</v>
      </c>
      <c r="E33" s="4" t="s">
        <v>30</v>
      </c>
    </row>
    <row r="34" spans="1:5" x14ac:dyDescent="0.35">
      <c r="A34" s="4" t="s">
        <v>15</v>
      </c>
      <c r="B34" s="4" t="s">
        <v>13</v>
      </c>
      <c r="C34" s="4">
        <v>0</v>
      </c>
      <c r="D34" s="4">
        <v>0</v>
      </c>
      <c r="E34" s="4" t="s">
        <v>30</v>
      </c>
    </row>
    <row r="35" spans="1:5" x14ac:dyDescent="0.35">
      <c r="A35" s="4" t="s">
        <v>16</v>
      </c>
      <c r="B35" s="4" t="s">
        <v>13</v>
      </c>
      <c r="C35" s="4">
        <v>0</v>
      </c>
      <c r="D35" s="4">
        <v>0</v>
      </c>
      <c r="E35" s="4" t="s">
        <v>30</v>
      </c>
    </row>
    <row r="36" spans="1:5" x14ac:dyDescent="0.35">
      <c r="A36" s="4" t="s">
        <v>18</v>
      </c>
      <c r="B36" s="4" t="s">
        <v>19</v>
      </c>
      <c r="C36" s="4">
        <v>0</v>
      </c>
      <c r="D36" s="4">
        <v>0</v>
      </c>
      <c r="E36" s="4" t="s">
        <v>30</v>
      </c>
    </row>
    <row r="37" spans="1:5" x14ac:dyDescent="0.35">
      <c r="A37" s="4" t="s">
        <v>20</v>
      </c>
      <c r="B37" s="4" t="s">
        <v>19</v>
      </c>
      <c r="C37" s="4">
        <v>0</v>
      </c>
      <c r="D37" s="4">
        <v>0</v>
      </c>
      <c r="E37" s="4" t="s">
        <v>30</v>
      </c>
    </row>
    <row r="38" spans="1:5" x14ac:dyDescent="0.35">
      <c r="A38" s="4" t="s">
        <v>22</v>
      </c>
      <c r="B38" s="4" t="s">
        <v>23</v>
      </c>
      <c r="C38" s="4">
        <v>1</v>
      </c>
      <c r="D38" s="4">
        <v>6</v>
      </c>
      <c r="E38" s="4" t="s">
        <v>49</v>
      </c>
    </row>
    <row r="39" spans="1:5" x14ac:dyDescent="0.35">
      <c r="A39" s="1" t="s">
        <v>24</v>
      </c>
      <c r="B39" s="1" t="s">
        <v>25</v>
      </c>
      <c r="C39" s="1">
        <f>SUM(C33:C38)</f>
        <v>1</v>
      </c>
      <c r="D39" s="1">
        <f>SUM(D33:D38)</f>
        <v>6</v>
      </c>
      <c r="E39" s="1" t="s">
        <v>25</v>
      </c>
    </row>
    <row r="40" spans="1:5" x14ac:dyDescent="0.35">
      <c r="A40" s="1"/>
      <c r="B40" s="1"/>
      <c r="C40" s="1"/>
      <c r="D40" s="1"/>
      <c r="E40" s="1"/>
    </row>
    <row r="41" spans="1:5" x14ac:dyDescent="0.35">
      <c r="A41" s="1" t="s">
        <v>50</v>
      </c>
    </row>
    <row r="61" spans="1:3" x14ac:dyDescent="0.35">
      <c r="A61" s="1" t="s">
        <v>51</v>
      </c>
    </row>
    <row r="62" spans="1:3" x14ac:dyDescent="0.35">
      <c r="A62" s="1" t="s">
        <v>7</v>
      </c>
      <c r="B62" s="1" t="s">
        <v>9</v>
      </c>
      <c r="C62" s="1" t="s">
        <v>10</v>
      </c>
    </row>
    <row r="63" spans="1:3" x14ac:dyDescent="0.35">
      <c r="A63" s="4" t="s">
        <v>35</v>
      </c>
      <c r="B63" s="4">
        <f>SUM(C3:C8)</f>
        <v>116</v>
      </c>
      <c r="C63" s="4">
        <f>SUM(D3:D8)</f>
        <v>201</v>
      </c>
    </row>
    <row r="64" spans="1:3" x14ac:dyDescent="0.35">
      <c r="A64" s="4" t="s">
        <v>36</v>
      </c>
      <c r="B64" s="4">
        <f>SUM(C33:C38)</f>
        <v>1</v>
      </c>
      <c r="C64" s="4">
        <f>SUM(D33:D38)</f>
        <v>6</v>
      </c>
    </row>
    <row r="65" spans="1:3" x14ac:dyDescent="0.35">
      <c r="A65" s="1" t="s">
        <v>24</v>
      </c>
      <c r="B65" s="1">
        <f>SUM(B63-B64)</f>
        <v>115</v>
      </c>
      <c r="C65" s="1">
        <f>SUM(C63-C64)</f>
        <v>195</v>
      </c>
    </row>
  </sheetData>
  <pageMargins left="0.7" right="0.7" top="0.75" bottom="0.75" header="0.3" footer="0.3"/>
  <pageSetup paperSize="9" orientation="portrait" verticalDpi="0"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E9696-0823-4C7B-8A97-B6BB83892463}">
  <dimension ref="A1:E64"/>
  <sheetViews>
    <sheetView topLeftCell="A48" workbookViewId="0">
      <selection activeCell="I53" sqref="I53"/>
    </sheetView>
  </sheetViews>
  <sheetFormatPr defaultColWidth="8.7265625" defaultRowHeight="15.5" x14ac:dyDescent="0.35"/>
  <cols>
    <col min="1" max="1" width="13.81640625" style="4" customWidth="1"/>
    <col min="2" max="2" width="21.453125" style="4" customWidth="1"/>
    <col min="3" max="3" width="24.26953125" style="4" bestFit="1" customWidth="1"/>
    <col min="4" max="4" width="19.1796875" style="4" bestFit="1" customWidth="1"/>
    <col min="5" max="5" width="41.26953125" style="4" bestFit="1" customWidth="1"/>
    <col min="6" max="16384" width="8.7265625" style="4"/>
  </cols>
  <sheetData>
    <row r="1" spans="1:5" x14ac:dyDescent="0.35">
      <c r="A1" s="1" t="s">
        <v>52</v>
      </c>
    </row>
    <row r="2" spans="1:5" x14ac:dyDescent="0.35">
      <c r="A2" s="1" t="s">
        <v>7</v>
      </c>
      <c r="B2" s="1" t="s">
        <v>8</v>
      </c>
      <c r="C2" s="1" t="s">
        <v>9</v>
      </c>
      <c r="D2" s="1" t="s">
        <v>10</v>
      </c>
      <c r="E2" s="1" t="s">
        <v>11</v>
      </c>
    </row>
    <row r="3" spans="1:5" x14ac:dyDescent="0.35">
      <c r="A3" s="4" t="s">
        <v>12</v>
      </c>
      <c r="B3" s="4" t="s">
        <v>13</v>
      </c>
      <c r="C3" s="4">
        <v>30</v>
      </c>
      <c r="D3" s="4">
        <v>35</v>
      </c>
      <c r="E3" s="4" t="s">
        <v>14</v>
      </c>
    </row>
    <row r="4" spans="1:5" x14ac:dyDescent="0.35">
      <c r="A4" s="4" t="s">
        <v>15</v>
      </c>
      <c r="B4" s="4" t="s">
        <v>13</v>
      </c>
      <c r="C4" s="4">
        <v>12</v>
      </c>
      <c r="D4" s="4">
        <v>13</v>
      </c>
      <c r="E4" s="4" t="s">
        <v>14</v>
      </c>
    </row>
    <row r="5" spans="1:5" x14ac:dyDescent="0.35">
      <c r="A5" s="4" t="s">
        <v>16</v>
      </c>
      <c r="B5" s="4" t="s">
        <v>13</v>
      </c>
      <c r="C5" s="4">
        <v>20</v>
      </c>
      <c r="D5" s="4">
        <v>18</v>
      </c>
      <c r="E5" s="4" t="s">
        <v>14</v>
      </c>
    </row>
    <row r="6" spans="1:5" x14ac:dyDescent="0.35">
      <c r="A6" s="4" t="s">
        <v>18</v>
      </c>
      <c r="B6" s="4" t="s">
        <v>19</v>
      </c>
      <c r="C6" s="4">
        <v>10</v>
      </c>
      <c r="D6" s="4">
        <v>30</v>
      </c>
      <c r="E6" s="4" t="s">
        <v>53</v>
      </c>
    </row>
    <row r="7" spans="1:5" x14ac:dyDescent="0.35">
      <c r="A7" s="4" t="s">
        <v>20</v>
      </c>
      <c r="B7" s="4" t="s">
        <v>19</v>
      </c>
      <c r="C7" s="4">
        <v>8</v>
      </c>
      <c r="D7" s="4">
        <v>15</v>
      </c>
      <c r="E7" s="4" t="s">
        <v>14</v>
      </c>
    </row>
    <row r="8" spans="1:5" x14ac:dyDescent="0.35">
      <c r="A8" s="4" t="s">
        <v>22</v>
      </c>
      <c r="B8" s="4" t="s">
        <v>23</v>
      </c>
      <c r="C8" s="4">
        <v>27</v>
      </c>
      <c r="D8" s="4">
        <v>59</v>
      </c>
      <c r="E8" s="4" t="s">
        <v>14</v>
      </c>
    </row>
    <row r="9" spans="1:5" x14ac:dyDescent="0.35">
      <c r="A9" s="1" t="s">
        <v>24</v>
      </c>
      <c r="B9" s="1" t="s">
        <v>25</v>
      </c>
      <c r="C9" s="1">
        <f>SUM(C3:C8)</f>
        <v>107</v>
      </c>
      <c r="D9" s="1">
        <f>SUM(D3:D8)</f>
        <v>170</v>
      </c>
      <c r="E9" s="1" t="s">
        <v>25</v>
      </c>
    </row>
    <row r="10" spans="1:5" x14ac:dyDescent="0.35">
      <c r="A10" s="1"/>
      <c r="B10" s="1"/>
      <c r="C10" s="1"/>
      <c r="D10" s="1"/>
      <c r="E10" s="1"/>
    </row>
    <row r="11" spans="1:5" x14ac:dyDescent="0.35">
      <c r="A11" s="1" t="s">
        <v>54</v>
      </c>
    </row>
    <row r="30" spans="1:5" x14ac:dyDescent="0.35">
      <c r="A30" s="1" t="s">
        <v>55</v>
      </c>
    </row>
    <row r="31" spans="1:5" x14ac:dyDescent="0.35">
      <c r="A31" s="1" t="s">
        <v>7</v>
      </c>
      <c r="B31" s="1" t="s">
        <v>8</v>
      </c>
      <c r="C31" s="1" t="s">
        <v>9</v>
      </c>
      <c r="D31" s="1" t="s">
        <v>10</v>
      </c>
      <c r="E31" s="1" t="s">
        <v>28</v>
      </c>
    </row>
    <row r="32" spans="1:5" x14ac:dyDescent="0.35">
      <c r="A32" s="4" t="s">
        <v>12</v>
      </c>
      <c r="B32" s="4" t="s">
        <v>13</v>
      </c>
      <c r="C32" s="4">
        <v>0</v>
      </c>
      <c r="D32" s="4">
        <v>0</v>
      </c>
      <c r="E32" s="4" t="s">
        <v>30</v>
      </c>
    </row>
    <row r="33" spans="1:5" x14ac:dyDescent="0.35">
      <c r="A33" s="4" t="s">
        <v>15</v>
      </c>
      <c r="B33" s="4" t="s">
        <v>13</v>
      </c>
      <c r="C33" s="4">
        <v>0</v>
      </c>
      <c r="D33" s="4">
        <v>0</v>
      </c>
      <c r="E33" s="4" t="s">
        <v>30</v>
      </c>
    </row>
    <row r="34" spans="1:5" x14ac:dyDescent="0.35">
      <c r="A34" s="4" t="s">
        <v>16</v>
      </c>
      <c r="B34" s="4" t="s">
        <v>13</v>
      </c>
      <c r="C34" s="4">
        <v>0</v>
      </c>
      <c r="D34" s="4">
        <v>0</v>
      </c>
      <c r="E34" s="4" t="s">
        <v>30</v>
      </c>
    </row>
    <row r="35" spans="1:5" x14ac:dyDescent="0.35">
      <c r="A35" s="4" t="s">
        <v>18</v>
      </c>
      <c r="B35" s="4" t="s">
        <v>19</v>
      </c>
      <c r="C35" s="4">
        <v>0</v>
      </c>
      <c r="D35" s="4">
        <v>0</v>
      </c>
      <c r="E35" s="4" t="s">
        <v>30</v>
      </c>
    </row>
    <row r="36" spans="1:5" x14ac:dyDescent="0.35">
      <c r="A36" s="4" t="s">
        <v>20</v>
      </c>
      <c r="B36" s="4" t="s">
        <v>19</v>
      </c>
      <c r="C36" s="4">
        <v>7</v>
      </c>
      <c r="D36" s="4">
        <v>13</v>
      </c>
      <c r="E36" s="4" t="s">
        <v>56</v>
      </c>
    </row>
    <row r="37" spans="1:5" x14ac:dyDescent="0.35">
      <c r="A37" s="4" t="s">
        <v>22</v>
      </c>
      <c r="B37" s="4" t="s">
        <v>23</v>
      </c>
      <c r="C37" s="4">
        <v>0</v>
      </c>
      <c r="D37" s="4">
        <v>0</v>
      </c>
      <c r="E37" s="4" t="s">
        <v>30</v>
      </c>
    </row>
    <row r="38" spans="1:5" x14ac:dyDescent="0.35">
      <c r="A38" s="1" t="s">
        <v>24</v>
      </c>
      <c r="B38" s="1" t="s">
        <v>25</v>
      </c>
      <c r="C38" s="1">
        <f>SUM(C32:C37)</f>
        <v>7</v>
      </c>
      <c r="D38" s="1">
        <f>SUM(D32:D37)</f>
        <v>13</v>
      </c>
      <c r="E38" s="1" t="s">
        <v>25</v>
      </c>
    </row>
    <row r="39" spans="1:5" x14ac:dyDescent="0.35">
      <c r="A39" s="1"/>
      <c r="B39" s="1"/>
      <c r="C39" s="1"/>
      <c r="D39" s="1"/>
      <c r="E39" s="1"/>
    </row>
    <row r="40" spans="1:5" x14ac:dyDescent="0.35">
      <c r="A40" s="1" t="s">
        <v>57</v>
      </c>
    </row>
    <row r="60" spans="1:3" x14ac:dyDescent="0.35">
      <c r="A60" s="1" t="s">
        <v>58</v>
      </c>
    </row>
    <row r="61" spans="1:3" x14ac:dyDescent="0.35">
      <c r="A61" s="1" t="s">
        <v>7</v>
      </c>
      <c r="B61" s="1" t="s">
        <v>9</v>
      </c>
      <c r="C61" s="1" t="s">
        <v>10</v>
      </c>
    </row>
    <row r="62" spans="1:3" x14ac:dyDescent="0.35">
      <c r="A62" s="4" t="s">
        <v>35</v>
      </c>
      <c r="B62" s="4">
        <f>SUM(C3:C8)</f>
        <v>107</v>
      </c>
      <c r="C62" s="4">
        <f>SUM(D3:D8)</f>
        <v>170</v>
      </c>
    </row>
    <row r="63" spans="1:3" x14ac:dyDescent="0.35">
      <c r="A63" s="4" t="s">
        <v>36</v>
      </c>
      <c r="B63" s="4">
        <f>SUM(C32:C37)</f>
        <v>7</v>
      </c>
      <c r="C63" s="4">
        <f>SUM(D32:D37)</f>
        <v>13</v>
      </c>
    </row>
    <row r="64" spans="1:3" x14ac:dyDescent="0.35">
      <c r="A64" s="1" t="s">
        <v>24</v>
      </c>
      <c r="B64" s="1">
        <f>SUM(B62-B63)</f>
        <v>100</v>
      </c>
      <c r="C64" s="1">
        <f>SUM(C62-C63)</f>
        <v>157</v>
      </c>
    </row>
  </sheetData>
  <pageMargins left="0.7" right="0.7" top="0.75" bottom="0.75" header="0.3" footer="0.3"/>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A808-D86A-4518-A8D9-5146D4D0DBAB}">
  <dimension ref="A1:D60"/>
  <sheetViews>
    <sheetView workbookViewId="0">
      <selection activeCell="E49" sqref="E49"/>
    </sheetView>
  </sheetViews>
  <sheetFormatPr defaultColWidth="8.7265625" defaultRowHeight="15.5" x14ac:dyDescent="0.35"/>
  <cols>
    <col min="1" max="1" width="22.81640625" style="4" customWidth="1"/>
    <col min="2" max="2" width="24.26953125" style="4" bestFit="1" customWidth="1"/>
    <col min="3" max="3" width="22.7265625" style="4" customWidth="1"/>
    <col min="4" max="4" width="45.54296875" style="4" customWidth="1"/>
    <col min="5" max="5" width="41.81640625" style="4" customWidth="1"/>
    <col min="6" max="16384" width="8.7265625" style="4"/>
  </cols>
  <sheetData>
    <row r="1" spans="1:4" x14ac:dyDescent="0.35">
      <c r="A1" s="1" t="s">
        <v>59</v>
      </c>
    </row>
    <row r="2" spans="1:4" x14ac:dyDescent="0.35">
      <c r="A2" s="1" t="s">
        <v>60</v>
      </c>
      <c r="B2" s="1" t="s">
        <v>9</v>
      </c>
      <c r="C2" s="1" t="s">
        <v>10</v>
      </c>
      <c r="D2" s="1" t="s">
        <v>61</v>
      </c>
    </row>
    <row r="3" spans="1:4" x14ac:dyDescent="0.35">
      <c r="A3" s="4" t="s">
        <v>62</v>
      </c>
      <c r="B3" s="4">
        <f>'Q1 2022 fruit purchased'!C9</f>
        <v>97</v>
      </c>
      <c r="C3" s="4">
        <f>'Q1 2022 fruit purchased'!D9</f>
        <v>181</v>
      </c>
      <c r="D3" s="3" t="s">
        <v>63</v>
      </c>
    </row>
    <row r="4" spans="1:4" x14ac:dyDescent="0.35">
      <c r="A4" s="4" t="s">
        <v>64</v>
      </c>
      <c r="B4" s="4">
        <f>'Q2 2022 fruit purchased'!C9</f>
        <v>112</v>
      </c>
      <c r="C4" s="4">
        <f>'Q2 2022 fruit purchased'!D9</f>
        <v>207.5</v>
      </c>
      <c r="D4" s="3" t="s">
        <v>65</v>
      </c>
    </row>
    <row r="5" spans="1:4" x14ac:dyDescent="0.35">
      <c r="A5" s="4" t="s">
        <v>66</v>
      </c>
      <c r="B5" s="4">
        <f>'Q3 2022 fruit purchased'!C9</f>
        <v>116</v>
      </c>
      <c r="C5" s="4">
        <f>'Q3 2022 fruit purchased'!D9</f>
        <v>201</v>
      </c>
      <c r="D5" s="3" t="s">
        <v>67</v>
      </c>
    </row>
    <row r="6" spans="1:4" x14ac:dyDescent="0.35">
      <c r="A6" s="4" t="s">
        <v>68</v>
      </c>
      <c r="B6" s="4">
        <f>'Q4 2022 fruit purchased'!C9</f>
        <v>107</v>
      </c>
      <c r="C6" s="4">
        <f>'Q4 2022 fruit purchased'!D9</f>
        <v>170</v>
      </c>
      <c r="D6" s="3" t="s">
        <v>69</v>
      </c>
    </row>
    <row r="7" spans="1:4" x14ac:dyDescent="0.35">
      <c r="A7" s="1" t="s">
        <v>70</v>
      </c>
      <c r="B7" s="1">
        <f>SUM(B3:B6)</f>
        <v>432</v>
      </c>
      <c r="C7" s="1">
        <f>SUM(C3:C6)</f>
        <v>759.5</v>
      </c>
      <c r="D7" s="1" t="s">
        <v>25</v>
      </c>
    </row>
    <row r="8" spans="1:4" x14ac:dyDescent="0.35">
      <c r="A8" s="1"/>
      <c r="B8" s="1"/>
      <c r="C8" s="1"/>
      <c r="D8" s="1"/>
    </row>
    <row r="9" spans="1:4" x14ac:dyDescent="0.35">
      <c r="A9" s="1" t="s">
        <v>71</v>
      </c>
    </row>
    <row r="30" spans="1:4" x14ac:dyDescent="0.35">
      <c r="A30" s="1" t="s">
        <v>72</v>
      </c>
    </row>
    <row r="31" spans="1:4" x14ac:dyDescent="0.35">
      <c r="A31" s="1" t="s">
        <v>60</v>
      </c>
      <c r="B31" s="1" t="s">
        <v>9</v>
      </c>
      <c r="C31" s="1" t="s">
        <v>10</v>
      </c>
      <c r="D31" s="1" t="s">
        <v>61</v>
      </c>
    </row>
    <row r="32" spans="1:4" x14ac:dyDescent="0.35">
      <c r="A32" s="4" t="s">
        <v>62</v>
      </c>
      <c r="B32" s="4">
        <f>'Q1 2022 fruit purchased'!C39</f>
        <v>24.3</v>
      </c>
      <c r="C32" s="4">
        <f>'Q1 2022 fruit purchased'!D39</f>
        <v>48.5</v>
      </c>
      <c r="D32" s="3" t="s">
        <v>73</v>
      </c>
    </row>
    <row r="33" spans="1:4" x14ac:dyDescent="0.35">
      <c r="A33" s="4" t="s">
        <v>64</v>
      </c>
      <c r="B33" s="4">
        <f>'Q2 2022 fruit purchased'!C39</f>
        <v>21.1</v>
      </c>
      <c r="C33" s="4">
        <f>'Q2 2022 fruit purchased'!D39</f>
        <v>46</v>
      </c>
      <c r="D33" s="3" t="s">
        <v>74</v>
      </c>
    </row>
    <row r="34" spans="1:4" x14ac:dyDescent="0.35">
      <c r="A34" s="4" t="s">
        <v>66</v>
      </c>
      <c r="B34" s="4">
        <f>'Q3 2022 fruit purchased'!C39</f>
        <v>1</v>
      </c>
      <c r="C34" s="4">
        <f>'Q3 2022 fruit purchased'!D39</f>
        <v>6</v>
      </c>
      <c r="D34" s="3" t="s">
        <v>75</v>
      </c>
    </row>
    <row r="35" spans="1:4" x14ac:dyDescent="0.35">
      <c r="A35" s="4" t="s">
        <v>68</v>
      </c>
      <c r="B35" s="4">
        <f>'Q4 2022 fruit purchased'!C38</f>
        <v>7</v>
      </c>
      <c r="C35" s="4">
        <f>'Q4 2022 fruit purchased'!D38</f>
        <v>13</v>
      </c>
      <c r="D35" s="3" t="s">
        <v>76</v>
      </c>
    </row>
    <row r="36" spans="1:4" x14ac:dyDescent="0.35">
      <c r="A36" s="1" t="s">
        <v>70</v>
      </c>
      <c r="B36" s="1">
        <f>SUM(B32:B35)</f>
        <v>53.400000000000006</v>
      </c>
      <c r="C36" s="1">
        <f>SUM(C32:C35)</f>
        <v>113.5</v>
      </c>
      <c r="D36" s="1" t="s">
        <v>25</v>
      </c>
    </row>
    <row r="37" spans="1:4" x14ac:dyDescent="0.35">
      <c r="A37" s="1"/>
      <c r="B37" s="1"/>
      <c r="C37" s="1"/>
      <c r="D37" s="1"/>
    </row>
    <row r="38" spans="1:4" x14ac:dyDescent="0.35">
      <c r="A38" s="1" t="s">
        <v>77</v>
      </c>
    </row>
    <row r="56" spans="1:3" x14ac:dyDescent="0.35">
      <c r="A56" s="1" t="s">
        <v>78</v>
      </c>
    </row>
    <row r="57" spans="1:3" x14ac:dyDescent="0.35">
      <c r="A57" s="1" t="s">
        <v>7</v>
      </c>
      <c r="B57" s="1" t="s">
        <v>9</v>
      </c>
      <c r="C57" s="1" t="s">
        <v>10</v>
      </c>
    </row>
    <row r="58" spans="1:3" x14ac:dyDescent="0.35">
      <c r="A58" s="4" t="s">
        <v>35</v>
      </c>
      <c r="B58" s="4">
        <f>B7</f>
        <v>432</v>
      </c>
      <c r="C58" s="4">
        <f>C7</f>
        <v>759.5</v>
      </c>
    </row>
    <row r="59" spans="1:3" x14ac:dyDescent="0.35">
      <c r="A59" s="4" t="s">
        <v>36</v>
      </c>
      <c r="B59" s="4">
        <f>B36</f>
        <v>53.400000000000006</v>
      </c>
      <c r="C59" s="4">
        <f>C36</f>
        <v>113.5</v>
      </c>
    </row>
    <row r="60" spans="1:3" x14ac:dyDescent="0.35">
      <c r="A60" s="1" t="s">
        <v>24</v>
      </c>
      <c r="B60" s="1">
        <f>SUM(B58-B59)</f>
        <v>378.6</v>
      </c>
      <c r="C60" s="1">
        <f>SUM(C58-C59)</f>
        <v>646</v>
      </c>
    </row>
  </sheetData>
  <hyperlinks>
    <hyperlink ref="D3" location="'Q1 2022 fruit purchased'!A1" display="Read the full Q1 breakdown of fruit we purchased" xr:uid="{6F6EA7CC-533F-4DB7-AA5F-8ABEA99C0B3A}"/>
    <hyperlink ref="D4" location="'Q2 2022 fruit purchased'!A1" display="Read the full Q2 breakdown of fruit we purchased" xr:uid="{BC56CF5E-2A99-49D5-B2F9-2E1059ACA543}"/>
    <hyperlink ref="D5" location="'Q3 2022 fruit purchased'!A1" display="Read the full Q3 breakdown of fruit we purchased" xr:uid="{284C4E0E-EA0E-410C-B7C2-B0629E228A8E}"/>
    <hyperlink ref="D6" location="'Q4 2022 fruit purchased'!A1" display="Read the full Q4 breakdown of fruit we purchased" xr:uid="{C5B369B8-6376-49EE-9B83-A75DC72A1F44}"/>
    <hyperlink ref="D32" location="Fruit_discarded_in_Q1_2022" display="Read the full Q1 breakdown of fruit we discarded" xr:uid="{F22E4B5F-6C90-4CE6-994A-FC1AEA418B24}"/>
    <hyperlink ref="D33:D35" location="'Q1 2022'!A1" display="Read the full Q1 breakdown of fruit we purchased" xr:uid="{31EA0E1C-838C-43A5-A318-46564D2A4EF3}"/>
    <hyperlink ref="D33" location="Fruit_discarded_in_Q2_2022" display="Read the full Q1 breakdown of fruit we discarded" xr:uid="{E60065C8-E9F3-4EC0-9DCF-CF3DCC86168F}"/>
    <hyperlink ref="D34" location="Fruit_discarded_in_Q3_2022" display="Read the full Q3 breakdown of fruit we discarded" xr:uid="{1A3B2EC9-2D0B-4358-92D7-171F3E37325C}"/>
    <hyperlink ref="D35" location="Fruit_discarded_in_Q4_2022" display="Read the full Q4 breakdown of fruit we discarded" xr:uid="{E0C0F59F-CCC0-4EDE-A9D9-BA31061757C5}"/>
  </hyperlinks>
  <pageMargins left="0.7" right="0.7" top="0.75" bottom="0.75" header="0.3" footer="0.3"/>
  <pageSetup paperSize="9" orientation="portrait" verticalDpi="0"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da38106-8c33-416f-8296-4ce3104f3de1" xsi:nil="true"/>
    <lcf76f155ced4ddcb4097134ff3c332f xmlns="4210cf87-c465-4782-b285-eac5dcefd1e5">
      <Terms xmlns="http://schemas.microsoft.com/office/infopath/2007/PartnerControls"/>
    </lcf76f155ced4ddcb4097134ff3c332f>
  </documentManagement>
</p:properties>
</file>

<file path=customXml/item3.xml>��< ? x m l   v e r s i o n = " 1 . 0 "   e n c o d i n g = " u t f - 1 6 " ? > < D a t a M a s h u p   x m l n s = " h t t p : / / s c h e m a s . m i c r o s o f t . c o m / D a t a M a s h u p " > A A A A A B Q D A A B Q S w M E F A A C A A g A i E t n V j j a 4 c i k A A A A 9 g A A A B I A H A B D b 2 5 m a W c v U G F j a 2 F n Z S 5 4 b W w g o h g A K K A U A A A A A A A A A A A A A A A A A A A A A A A A A A A A h Y + x C s I w G I R f p W R v k s Z F y t 8 I O r h Y E A R x D W l s g + 1 f a V L T d 3 P w k X w F K 1 p 1 c 7 y 7 7 + D u f r 3 B Y m j q 6 G I 6 Z 1 v M S E I 5 i Q z q t r B Y Z q T 3 x 3 h O F h K 2 S p 9 U a a I R R p c O z m a k 8 v 6 c M h Z C o G F G 2 6 5 k g v O E H f L N T l e m U b F F 5 x V q Q z 6 t 4 n + L S N i / x k h B E y 6 o 4 O M m Y J M J u c U v I M b s m f 6 Y s O p r 3 3 d G G o z X S 2 C T B P b + I B 9 Q S w M E F A A C A A g A i E t n 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h L Z 1 Y o i k e 4 D g A A A B E A A A A T A B w A R m 9 y b X V s Y X M v U 2 V j d G l v b j E u b S C i G A A o o B Q A A A A A A A A A A A A A A A A A A A A A A A A A A A A r T k 0 u y c z P U w i G 0 I b W A F B L A Q I t A B Q A A g A I A I h L Z 1 Y 4 2 u H I p A A A A P Y A A A A S A A A A A A A A A A A A A A A A A A A A A A B D b 2 5 m a W c v U G F j a 2 F n Z S 5 4 b W x Q S w E C L Q A U A A I A C A C I S 2 d W D 8 r p q 6 Q A A A D p A A A A E w A A A A A A A A A A A A A A A A D w A A A A W 0 N v b n R l b n R f V H l w Z X N d L n h t b F B L A Q I t A B Q A A g A I A I h L Z 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8 E t a 8 c y Q L 5 p H / R E J o 3 k A A A A A A I A A A A A A A N m A A D A A A A A E A A A A D O 5 r x 2 1 B R G s N o u 3 m n P i E I k A A A A A B I A A A K A A A A A Q A A A A Y M M V 7 B N A m A 0 l / L b W Y S x / R 1 A A A A A x 4 B k G U 0 g q p S V p s K w n m 9 0 d n N s 5 p f V L n B 2 n j Q q r s V R K + g C c l I Z / D 5 d 3 p 4 o o l J 5 T + a I f X e / 5 B 4 O R 0 u g o 3 F J x 6 p C e E d a 8 O b 1 y 9 Y 9 A / t e j j 9 0 k 0 R Q A A A A v r a K C r Y S R d D R v + k 4 Y 9 h m Q C p 2 x q 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F90AB407EB1D4A408C6D24CEF7D28D28" ma:contentTypeVersion="15" ma:contentTypeDescription="Create a new document." ma:contentTypeScope="" ma:versionID="1044e30a22c90fb36dc886add036617c">
  <xsd:schema xmlns:xsd="http://www.w3.org/2001/XMLSchema" xmlns:xs="http://www.w3.org/2001/XMLSchema" xmlns:p="http://schemas.microsoft.com/office/2006/metadata/properties" xmlns:ns2="4210cf87-c465-4782-b285-eac5dcefd1e5" xmlns:ns3="eda38106-8c33-416f-8296-4ce3104f3de1" targetNamespace="http://schemas.microsoft.com/office/2006/metadata/properties" ma:root="true" ma:fieldsID="c26c8d182e8c136b4d8e4d59412513c2" ns2:_="" ns3:_="">
    <xsd:import namespace="4210cf87-c465-4782-b285-eac5dcefd1e5"/>
    <xsd:import namespace="eda38106-8c33-416f-8296-4ce3104f3d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0cf87-c465-4782-b285-eac5dcefd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da38106-8c33-416f-8296-4ce3104f3de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b74652f-a8d4-446a-9753-6b34b939dd6f}" ma:internalName="TaxCatchAll" ma:showField="CatchAllData" ma:web="eda38106-8c33-416f-8296-4ce3104f3d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E0CDF8-99D3-4F18-B83C-FCBA6AB2E390}">
  <ds:schemaRefs>
    <ds:schemaRef ds:uri="http://schemas.microsoft.com/sharepoint/v3/contenttype/forms"/>
  </ds:schemaRefs>
</ds:datastoreItem>
</file>

<file path=customXml/itemProps2.xml><?xml version="1.0" encoding="utf-8"?>
<ds:datastoreItem xmlns:ds="http://schemas.openxmlformats.org/officeDocument/2006/customXml" ds:itemID="{FA74C764-2532-43E1-AA62-DA5497D708B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4210cf87-c465-4782-b285-eac5dcefd1e5"/>
    <ds:schemaRef ds:uri="eda38106-8c33-416f-8296-4ce3104f3de1"/>
    <ds:schemaRef ds:uri="http://www.w3.org/XML/1998/namespace"/>
    <ds:schemaRef ds:uri="http://purl.org/dc/dcmitype/"/>
  </ds:schemaRefs>
</ds:datastoreItem>
</file>

<file path=customXml/itemProps3.xml><?xml version="1.0" encoding="utf-8"?>
<ds:datastoreItem xmlns:ds="http://schemas.openxmlformats.org/officeDocument/2006/customXml" ds:itemID="{9935B397-6C53-4F8E-9490-C485C99D765F}">
  <ds:schemaRefs>
    <ds:schemaRef ds:uri="http://schemas.microsoft.com/DataMashup"/>
  </ds:schemaRefs>
</ds:datastoreItem>
</file>

<file path=customXml/itemProps4.xml><?xml version="1.0" encoding="utf-8"?>
<ds:datastoreItem xmlns:ds="http://schemas.openxmlformats.org/officeDocument/2006/customXml" ds:itemID="{2BC74B50-9750-4BAA-88A3-B4F76099D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0cf87-c465-4782-b285-eac5dcefd1e5"/>
    <ds:schemaRef ds:uri="eda38106-8c33-416f-8296-4ce3104f3d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Q1 2022 fruit purchased</vt:lpstr>
      <vt:lpstr>Q2 2022 fruit purchased</vt:lpstr>
      <vt:lpstr>Q3 2022 fruit purchased</vt:lpstr>
      <vt:lpstr>Q4 2022 fruit purchased</vt:lpstr>
      <vt:lpstr>2022 total fruit purchased</vt:lpstr>
      <vt:lpstr>Fruit_discarded_in_Q1_2022</vt:lpstr>
      <vt:lpstr>Fruit_discarded_in_Q2_2022</vt:lpstr>
      <vt:lpstr>Fruit_discarded_in_Q3_2022</vt:lpstr>
      <vt:lpstr>Fruit_discarded_in_Q4_2022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multiple sheet example: 2022 spending on fruit</dc:title>
  <dc:subject/>
  <dc:creator>Vear, Christopher</dc:creator>
  <cp:keywords/>
  <dc:description/>
  <cp:lastModifiedBy>Evangeline Coe</cp:lastModifiedBy>
  <cp:revision/>
  <dcterms:created xsi:type="dcterms:W3CDTF">2023-03-06T09:14:43Z</dcterms:created>
  <dcterms:modified xsi:type="dcterms:W3CDTF">2023-03-10T13:47:28Z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0x010100F90AB407EB1D4A408C6D24CEF7D28D28</vt:lpwstr>
  </property>
  <property fmtid="{D5CDD505-2E9C-101B-9397-08002B2CF9AE}" pid="3" name="MediaServiceImageTags">
    <vt:lpwstr/>
  </property>
</Properties>
</file>