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rfolk.gov.uk\nccdfs1\HR\POLICY AND RESOURCES\POLICY DEVELOPMENT\ER REWARD SR\EQUAL OPPORTUNITIES\PUBLIC SECTOR EQUALITY DUTY\2018\"/>
    </mc:Choice>
  </mc:AlternateContent>
  <bookViews>
    <workbookView xWindow="0" yWindow="0" windowWidth="19200" windowHeight="10995" firstSheet="5" activeTab="9"/>
  </bookViews>
  <sheets>
    <sheet name="Staff @ Dec 2017" sheetId="31" r:id="rId1"/>
    <sheet name="Appraisal" sheetId="32" r:id="rId2"/>
    <sheet name="Disciplinary &amp; Grievances" sheetId="29" r:id="rId3"/>
    <sheet name="Recruitment" sheetId="38" r:id="rId4"/>
    <sheet name="Leavers" sheetId="33" r:id="rId5"/>
    <sheet name="New Starters" sheetId="34" r:id="rId6"/>
    <sheet name="Length of Service" sheetId="35" r:id="rId7"/>
    <sheet name="Salary Bands" sheetId="36" r:id="rId8"/>
    <sheet name="Maternity &amp; Adoption" sheetId="37" r:id="rId9"/>
    <sheet name="L&amp;D" sheetId="30" r:id="rId10"/>
  </sheets>
  <definedNames>
    <definedName name="Equalities">#REF!</definedName>
    <definedName name="Equalities2">#REF!</definedName>
    <definedName name="Equalities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35" l="1"/>
  <c r="N39" i="35"/>
  <c r="O39" i="35"/>
  <c r="P39" i="35"/>
  <c r="Q39" i="35"/>
  <c r="R39" i="35"/>
  <c r="S39" i="35"/>
  <c r="L39" i="35"/>
  <c r="C23" i="35"/>
  <c r="D23" i="35"/>
  <c r="E23" i="35"/>
  <c r="F23" i="35"/>
  <c r="G23" i="35"/>
  <c r="H23" i="35"/>
  <c r="I23" i="35"/>
  <c r="B23" i="35"/>
  <c r="D34" i="38"/>
  <c r="F34" i="38"/>
  <c r="H34" i="38"/>
  <c r="B34" i="38"/>
  <c r="D31" i="29"/>
  <c r="B31" i="29"/>
  <c r="C16" i="32" l="1"/>
  <c r="D16" i="32"/>
  <c r="E16" i="32"/>
  <c r="F16" i="32"/>
  <c r="G16" i="32"/>
  <c r="H16" i="32"/>
  <c r="B16" i="32"/>
  <c r="Q16" i="32" l="1"/>
  <c r="M16" i="32"/>
  <c r="L16" i="32"/>
  <c r="O16" i="32"/>
  <c r="P16" i="32"/>
  <c r="N16" i="32"/>
  <c r="H26" i="38" l="1"/>
  <c r="I23" i="38" s="1"/>
  <c r="F26" i="38"/>
  <c r="G25" i="38" s="1"/>
  <c r="D26" i="38"/>
  <c r="E24" i="38" s="1"/>
  <c r="B26" i="38"/>
  <c r="C25" i="38" s="1"/>
  <c r="I24" i="38"/>
  <c r="H18" i="38"/>
  <c r="I16" i="38" s="1"/>
  <c r="F18" i="38"/>
  <c r="G15" i="38" s="1"/>
  <c r="D18" i="38"/>
  <c r="E15" i="38" s="1"/>
  <c r="B18" i="38"/>
  <c r="C16" i="38" s="1"/>
  <c r="H9" i="38"/>
  <c r="I5" i="38" s="1"/>
  <c r="F9" i="38"/>
  <c r="G6" i="38" s="1"/>
  <c r="D9" i="38"/>
  <c r="E7" i="38" s="1"/>
  <c r="B9" i="38"/>
  <c r="C7" i="38" s="1"/>
  <c r="I15" i="38" l="1"/>
  <c r="G5" i="38"/>
  <c r="C23" i="38"/>
  <c r="G7" i="38"/>
  <c r="I17" i="38"/>
  <c r="I25" i="38"/>
  <c r="I14" i="38"/>
  <c r="G17" i="38"/>
  <c r="C5" i="38"/>
  <c r="G14" i="38"/>
  <c r="G16" i="38"/>
  <c r="C6" i="38"/>
  <c r="E8" i="38"/>
  <c r="E23" i="38"/>
  <c r="E25" i="38"/>
  <c r="E6" i="38"/>
  <c r="G8" i="38"/>
  <c r="C15" i="38"/>
  <c r="E5" i="38"/>
  <c r="C14" i="38"/>
  <c r="E17" i="38"/>
  <c r="I7" i="38"/>
  <c r="E16" i="38"/>
  <c r="G23" i="38"/>
  <c r="G24" i="38"/>
  <c r="I6" i="38"/>
  <c r="E14" i="38"/>
  <c r="I8" i="38"/>
  <c r="C24" i="38"/>
  <c r="C8" i="38"/>
  <c r="C17" i="38"/>
  <c r="Q45" i="36"/>
  <c r="P45" i="36"/>
  <c r="O45" i="36"/>
  <c r="N45" i="36"/>
  <c r="M45" i="36"/>
  <c r="L45" i="36"/>
  <c r="K45" i="36"/>
  <c r="Q44" i="36"/>
  <c r="P44" i="36"/>
  <c r="O44" i="36"/>
  <c r="N44" i="36"/>
  <c r="M44" i="36"/>
  <c r="L44" i="36"/>
  <c r="K44" i="36"/>
  <c r="Q43" i="36"/>
  <c r="P43" i="36"/>
  <c r="O43" i="36"/>
  <c r="N43" i="36"/>
  <c r="M43" i="36"/>
  <c r="L43" i="36"/>
  <c r="K43" i="36"/>
  <c r="Q31" i="36"/>
  <c r="P31" i="36"/>
  <c r="O31" i="36"/>
  <c r="N31" i="36"/>
  <c r="M31" i="36"/>
  <c r="L31" i="36"/>
  <c r="K31" i="36"/>
  <c r="Q30" i="36"/>
  <c r="P30" i="36"/>
  <c r="O30" i="36"/>
  <c r="N30" i="36"/>
  <c r="M30" i="36"/>
  <c r="L30" i="36"/>
  <c r="K30" i="36"/>
  <c r="Q29" i="36"/>
  <c r="P29" i="36"/>
  <c r="O29" i="36"/>
  <c r="N29" i="36"/>
  <c r="M29" i="36"/>
  <c r="L29" i="36"/>
  <c r="K29" i="36"/>
  <c r="Q28" i="36"/>
  <c r="P28" i="36"/>
  <c r="O28" i="36"/>
  <c r="N28" i="36"/>
  <c r="M28" i="36"/>
  <c r="L28" i="36"/>
  <c r="K28" i="36"/>
  <c r="Q27" i="36"/>
  <c r="P27" i="36"/>
  <c r="O27" i="36"/>
  <c r="N27" i="36"/>
  <c r="M27" i="36"/>
  <c r="L27" i="36"/>
  <c r="K27" i="36"/>
  <c r="Q8" i="36"/>
  <c r="P8" i="36"/>
  <c r="O8" i="36"/>
  <c r="N8" i="36"/>
  <c r="M8" i="36"/>
  <c r="L8" i="36"/>
  <c r="K8" i="36"/>
  <c r="Q7" i="36"/>
  <c r="P7" i="36"/>
  <c r="O7" i="36"/>
  <c r="N7" i="36"/>
  <c r="M7" i="36"/>
  <c r="L7" i="36"/>
  <c r="K7" i="36"/>
  <c r="Q6" i="36"/>
  <c r="P6" i="36"/>
  <c r="O6" i="36"/>
  <c r="N6" i="36"/>
  <c r="M6" i="36"/>
  <c r="L6" i="36"/>
  <c r="K6" i="36"/>
  <c r="S46" i="35"/>
  <c r="R46" i="35"/>
  <c r="Q46" i="35"/>
  <c r="P46" i="35"/>
  <c r="O46" i="35"/>
  <c r="N46" i="35"/>
  <c r="M46" i="35"/>
  <c r="L46" i="35"/>
  <c r="S45" i="35"/>
  <c r="R45" i="35"/>
  <c r="Q45" i="35"/>
  <c r="P45" i="35"/>
  <c r="O45" i="35"/>
  <c r="N45" i="35"/>
  <c r="M45" i="35"/>
  <c r="L45" i="35"/>
  <c r="S44" i="35"/>
  <c r="R44" i="35"/>
  <c r="Q44" i="35"/>
  <c r="P44" i="35"/>
  <c r="O44" i="35"/>
  <c r="N44" i="35"/>
  <c r="M44" i="35"/>
  <c r="L44" i="35"/>
  <c r="S43" i="35"/>
  <c r="R43" i="35"/>
  <c r="Q43" i="35"/>
  <c r="P43" i="35"/>
  <c r="O43" i="35"/>
  <c r="N43" i="35"/>
  <c r="M43" i="35"/>
  <c r="L43" i="35"/>
  <c r="S32" i="35"/>
  <c r="R32" i="35"/>
  <c r="Q32" i="35"/>
  <c r="P32" i="35"/>
  <c r="O32" i="35"/>
  <c r="N32" i="35"/>
  <c r="M32" i="35"/>
  <c r="L32" i="35"/>
  <c r="S31" i="35"/>
  <c r="R31" i="35"/>
  <c r="Q31" i="35"/>
  <c r="P31" i="35"/>
  <c r="O31" i="35"/>
  <c r="N31" i="35"/>
  <c r="M31" i="35"/>
  <c r="L31" i="35"/>
  <c r="S30" i="35"/>
  <c r="R30" i="35"/>
  <c r="Q30" i="35"/>
  <c r="P30" i="35"/>
  <c r="O30" i="35"/>
  <c r="N30" i="35"/>
  <c r="M30" i="35"/>
  <c r="L30" i="35"/>
  <c r="S29" i="35"/>
  <c r="R29" i="35"/>
  <c r="Q29" i="35"/>
  <c r="P29" i="35"/>
  <c r="O29" i="35"/>
  <c r="N29" i="35"/>
  <c r="M29" i="35"/>
  <c r="L29" i="35"/>
  <c r="S28" i="35"/>
  <c r="R28" i="35"/>
  <c r="Q28" i="35"/>
  <c r="P28" i="35"/>
  <c r="O28" i="35"/>
  <c r="N28" i="35"/>
  <c r="M28" i="35"/>
  <c r="L28" i="35"/>
  <c r="S27" i="35"/>
  <c r="R27" i="35"/>
  <c r="Q27" i="35"/>
  <c r="P27" i="35"/>
  <c r="O27" i="35"/>
  <c r="N27" i="35"/>
  <c r="M27" i="35"/>
  <c r="L27" i="35"/>
  <c r="S8" i="35"/>
  <c r="R8" i="35"/>
  <c r="Q8" i="35"/>
  <c r="P8" i="35"/>
  <c r="O8" i="35"/>
  <c r="N8" i="35"/>
  <c r="M8" i="35"/>
  <c r="L8" i="35"/>
  <c r="S7" i="35"/>
  <c r="R7" i="35"/>
  <c r="Q7" i="35"/>
  <c r="P7" i="35"/>
  <c r="O7" i="35"/>
  <c r="N7" i="35"/>
  <c r="M7" i="35"/>
  <c r="L7" i="35"/>
  <c r="S6" i="35"/>
  <c r="R6" i="35"/>
  <c r="Q6" i="35"/>
  <c r="P6" i="35"/>
  <c r="O6" i="35"/>
  <c r="N6" i="35"/>
  <c r="M6" i="35"/>
  <c r="L6" i="35"/>
  <c r="X45" i="33"/>
  <c r="W45" i="33"/>
  <c r="V45" i="33"/>
  <c r="U45" i="33"/>
  <c r="T45" i="33"/>
  <c r="S45" i="33"/>
  <c r="R45" i="33"/>
  <c r="Q45" i="33"/>
  <c r="P45" i="33"/>
  <c r="O45" i="33"/>
  <c r="X44" i="33"/>
  <c r="W44" i="33"/>
  <c r="V44" i="33"/>
  <c r="U44" i="33"/>
  <c r="T44" i="33"/>
  <c r="S44" i="33"/>
  <c r="R44" i="33"/>
  <c r="Q44" i="33"/>
  <c r="P44" i="33"/>
  <c r="O44" i="33"/>
  <c r="X43" i="33"/>
  <c r="W43" i="33"/>
  <c r="V43" i="33"/>
  <c r="U43" i="33"/>
  <c r="T43" i="33"/>
  <c r="S43" i="33"/>
  <c r="R43" i="33"/>
  <c r="Q43" i="33"/>
  <c r="P43" i="33"/>
  <c r="O43" i="33"/>
  <c r="X42" i="33"/>
  <c r="W42" i="33"/>
  <c r="V42" i="33"/>
  <c r="U42" i="33"/>
  <c r="T42" i="33"/>
  <c r="S42" i="33"/>
  <c r="R42" i="33"/>
  <c r="Q42" i="33"/>
  <c r="P42" i="33"/>
  <c r="O42" i="33"/>
  <c r="X41" i="33"/>
  <c r="W41" i="33"/>
  <c r="V41" i="33"/>
  <c r="U41" i="33"/>
  <c r="T41" i="33"/>
  <c r="S41" i="33"/>
  <c r="R41" i="33"/>
  <c r="Q41" i="33"/>
  <c r="P41" i="33"/>
  <c r="O41" i="33"/>
  <c r="X40" i="33"/>
  <c r="W40" i="33"/>
  <c r="V40" i="33"/>
  <c r="U40" i="33"/>
  <c r="T40" i="33"/>
  <c r="S40" i="33"/>
  <c r="R40" i="33"/>
  <c r="Q40" i="33"/>
  <c r="P40" i="33"/>
  <c r="O40" i="33"/>
  <c r="X21" i="33"/>
  <c r="W21" i="33"/>
  <c r="V21" i="33"/>
  <c r="U21" i="33"/>
  <c r="T21" i="33"/>
  <c r="S21" i="33"/>
  <c r="R21" i="33"/>
  <c r="Q21" i="33"/>
  <c r="P21" i="33"/>
  <c r="O21" i="33"/>
  <c r="X20" i="33"/>
  <c r="W20" i="33"/>
  <c r="V20" i="33"/>
  <c r="U20" i="33"/>
  <c r="T20" i="33"/>
  <c r="S20" i="33"/>
  <c r="R20" i="33"/>
  <c r="Q20" i="33"/>
  <c r="P20" i="33"/>
  <c r="O20" i="33"/>
  <c r="X19" i="33"/>
  <c r="W19" i="33"/>
  <c r="V19" i="33"/>
  <c r="U19" i="33"/>
  <c r="T19" i="33"/>
  <c r="S19" i="33"/>
  <c r="R19" i="33"/>
  <c r="Q19" i="33"/>
  <c r="P19" i="33"/>
  <c r="O19" i="33"/>
  <c r="X8" i="33"/>
  <c r="W8" i="33"/>
  <c r="V8" i="33"/>
  <c r="U8" i="33"/>
  <c r="T8" i="33"/>
  <c r="S8" i="33"/>
  <c r="R8" i="33"/>
  <c r="Q8" i="33"/>
  <c r="P8" i="33"/>
  <c r="O8" i="33"/>
  <c r="X7" i="33"/>
  <c r="W7" i="33"/>
  <c r="V7" i="33"/>
  <c r="U7" i="33"/>
  <c r="T7" i="33"/>
  <c r="S7" i="33"/>
  <c r="R7" i="33"/>
  <c r="Q7" i="33"/>
  <c r="P7" i="33"/>
  <c r="O7" i="33"/>
  <c r="X6" i="33"/>
  <c r="W6" i="33"/>
  <c r="V6" i="33"/>
  <c r="U6" i="33"/>
  <c r="T6" i="33"/>
  <c r="S6" i="33"/>
  <c r="R6" i="33"/>
  <c r="Q6" i="33"/>
  <c r="P6" i="33"/>
  <c r="O6" i="33"/>
  <c r="Q45" i="32"/>
  <c r="P45" i="32"/>
  <c r="O45" i="32"/>
  <c r="N45" i="32"/>
  <c r="M45" i="32"/>
  <c r="L45" i="32"/>
  <c r="Q44" i="32"/>
  <c r="P44" i="32"/>
  <c r="O44" i="32"/>
  <c r="N44" i="32"/>
  <c r="M44" i="32"/>
  <c r="L44" i="32"/>
  <c r="Q43" i="32"/>
  <c r="P43" i="32"/>
  <c r="O43" i="32"/>
  <c r="N43" i="32"/>
  <c r="M43" i="32"/>
  <c r="L43" i="32"/>
  <c r="Q42" i="32"/>
  <c r="P42" i="32"/>
  <c r="O42" i="32"/>
  <c r="N42" i="32"/>
  <c r="M42" i="32"/>
  <c r="L42" i="32"/>
  <c r="Q38" i="32"/>
  <c r="P38" i="32"/>
  <c r="O38" i="32"/>
  <c r="N38" i="32"/>
  <c r="M38" i="32"/>
  <c r="L38" i="32"/>
  <c r="Q37" i="32"/>
  <c r="P37" i="32"/>
  <c r="O37" i="32"/>
  <c r="N37" i="32"/>
  <c r="M37" i="32"/>
  <c r="L37" i="32"/>
  <c r="Q36" i="32"/>
  <c r="P36" i="32"/>
  <c r="O36" i="32"/>
  <c r="N36" i="32"/>
  <c r="M36" i="32"/>
  <c r="L36" i="32"/>
  <c r="Q35" i="32"/>
  <c r="P35" i="32"/>
  <c r="O35" i="32"/>
  <c r="N35" i="32"/>
  <c r="M35" i="32"/>
  <c r="L35" i="32"/>
  <c r="Q34" i="32"/>
  <c r="P34" i="32"/>
  <c r="O34" i="32"/>
  <c r="N34" i="32"/>
  <c r="M34" i="32"/>
  <c r="L34" i="32"/>
  <c r="Q33" i="32"/>
  <c r="P33" i="32"/>
  <c r="O33" i="32"/>
  <c r="N33" i="32"/>
  <c r="M33" i="32"/>
  <c r="L33" i="32"/>
  <c r="Q29" i="32"/>
  <c r="P29" i="32"/>
  <c r="O29" i="32"/>
  <c r="N29" i="32"/>
  <c r="M29" i="32"/>
  <c r="L29" i="32"/>
  <c r="Q28" i="32"/>
  <c r="P28" i="32"/>
  <c r="O28" i="32"/>
  <c r="N28" i="32"/>
  <c r="M28" i="32"/>
  <c r="L28" i="32"/>
  <c r="Q27" i="32"/>
  <c r="P27" i="32"/>
  <c r="O27" i="32"/>
  <c r="N27" i="32"/>
  <c r="M27" i="32"/>
  <c r="L27" i="32"/>
</calcChain>
</file>

<file path=xl/sharedStrings.xml><?xml version="1.0" encoding="utf-8"?>
<sst xmlns="http://schemas.openxmlformats.org/spreadsheetml/2006/main" count="973" uniqueCount="109">
  <si>
    <t>No</t>
  </si>
  <si>
    <t>Yes</t>
  </si>
  <si>
    <t>Gender</t>
  </si>
  <si>
    <t>Disability</t>
  </si>
  <si>
    <t>Religion</t>
  </si>
  <si>
    <t>Male</t>
  </si>
  <si>
    <t>Undisclosed</t>
  </si>
  <si>
    <t>Sexual Orientation</t>
  </si>
  <si>
    <t>Female</t>
  </si>
  <si>
    <t>Grand Total</t>
  </si>
  <si>
    <t>Heterosexual</t>
  </si>
  <si>
    <t>Sexual orientation</t>
  </si>
  <si>
    <t>Total</t>
  </si>
  <si>
    <t>%</t>
  </si>
  <si>
    <t>Prefer not to disclose</t>
  </si>
  <si>
    <t>(blank)</t>
  </si>
  <si>
    <t>Full time</t>
  </si>
  <si>
    <t>Part time</t>
  </si>
  <si>
    <t>Bisexual</t>
  </si>
  <si>
    <t>Prefer Not to Disclose</t>
  </si>
  <si>
    <t>Ethnicity</t>
  </si>
  <si>
    <t xml:space="preserve">White  </t>
  </si>
  <si>
    <t>Appraisal rating 4</t>
  </si>
  <si>
    <t>Exceeding the requirements/expectations of the job – outstanding performance</t>
  </si>
  <si>
    <t>Appraisal rating 3b</t>
  </si>
  <si>
    <t>Achieving the requirements of the job – good consistent performance</t>
  </si>
  <si>
    <t>Appraisal rating 3a</t>
  </si>
  <si>
    <t>Achieving the requirements of the job – satisfactory performance</t>
  </si>
  <si>
    <t>Appraisal rating 2</t>
  </si>
  <si>
    <t xml:space="preserve">Achieving some requirements of the job but improvement required </t>
  </si>
  <si>
    <t>Appraisal rating 1</t>
  </si>
  <si>
    <t>Not meeting job requirements</t>
  </si>
  <si>
    <t>N/A</t>
  </si>
  <si>
    <t>The employee has not been present at work for a significant period of the review period and it is not possible to rate their performance.</t>
  </si>
  <si>
    <t>Blank</t>
  </si>
  <si>
    <t>Appraisal rating not submitted</t>
  </si>
  <si>
    <t>2</t>
  </si>
  <si>
    <t>3a</t>
  </si>
  <si>
    <t>3b</t>
  </si>
  <si>
    <t>4</t>
  </si>
  <si>
    <t>Gay Man/Lesbian Woman</t>
  </si>
  <si>
    <t>Maternity</t>
  </si>
  <si>
    <t>White</t>
  </si>
  <si>
    <t>Applications</t>
  </si>
  <si>
    <t>Shortlisted</t>
  </si>
  <si>
    <t>Appointed</t>
  </si>
  <si>
    <t>Applications withdrawn</t>
  </si>
  <si>
    <t>Living in a gender role different to the one assigned at birth</t>
  </si>
  <si>
    <t>Gay/lesbian</t>
  </si>
  <si>
    <t>No religion</t>
  </si>
  <si>
    <t>Deceased</t>
  </si>
  <si>
    <t>Dismissal</t>
  </si>
  <si>
    <t>End of Casual Employment</t>
  </si>
  <si>
    <t>End of Temporary Contract</t>
  </si>
  <si>
    <t>Redundancy</t>
  </si>
  <si>
    <t>Resignation</t>
  </si>
  <si>
    <t>Retirement</t>
  </si>
  <si>
    <t>TUPE Transfer</t>
  </si>
  <si>
    <t>Ill Health</t>
  </si>
  <si>
    <t>Under 14k</t>
  </si>
  <si>
    <t>14 - 19k</t>
  </si>
  <si>
    <t>20 - 29k</t>
  </si>
  <si>
    <t>30 - 39k</t>
  </si>
  <si>
    <t>40 - 49k</t>
  </si>
  <si>
    <t>50k +</t>
  </si>
  <si>
    <t>Due to Return</t>
  </si>
  <si>
    <t>Returned</t>
  </si>
  <si>
    <t>Adoption</t>
  </si>
  <si>
    <t>Data based on staff paid Dec 17 - Primary Job Only (excludes Schools based staff and casual position type's and Fire Retained)</t>
  </si>
  <si>
    <t>Gender &amp; Working Hours</t>
  </si>
  <si>
    <t>All Assignments - Appraisal data held year : 2017</t>
  </si>
  <si>
    <t>Leavers Jan 17 - Dec 17</t>
  </si>
  <si>
    <t>Primary Job Only (excludes Schools based staff and casual position type's and Fire Retained)</t>
  </si>
  <si>
    <t>Length of service  - Staff Dec 17</t>
  </si>
  <si>
    <t>13 - 23 months</t>
  </si>
  <si>
    <t>0 - 12 months</t>
  </si>
  <si>
    <t>2 - 4 years</t>
  </si>
  <si>
    <t>5 - 9 years</t>
  </si>
  <si>
    <t>10 - 14 years</t>
  </si>
  <si>
    <t>15 - 19 years</t>
  </si>
  <si>
    <t>20 + years</t>
  </si>
  <si>
    <t>Salary Bands  - Staff Dec 17</t>
  </si>
  <si>
    <t>Returned - Left After 12 Weeks</t>
  </si>
  <si>
    <t>Returned - Left Within 12 Weeks</t>
  </si>
  <si>
    <t>Age</t>
  </si>
  <si>
    <t>Maternity and Adoption Leave 2015-2017</t>
  </si>
  <si>
    <t>Data based on staff paid - Primary Job Only (excludes Schools based staff and casual position type's and Fire Retained)</t>
  </si>
  <si>
    <t>FTE</t>
  </si>
  <si>
    <t>FTE %</t>
  </si>
  <si>
    <t>eBooker Course hours</t>
  </si>
  <si>
    <t>eBooker Course hours %</t>
  </si>
  <si>
    <t>29 and under</t>
  </si>
  <si>
    <t>30 - 44</t>
  </si>
  <si>
    <t>45 - 54</t>
  </si>
  <si>
    <t>55 and over</t>
  </si>
  <si>
    <t>Has a religion</t>
  </si>
  <si>
    <t>BME</t>
  </si>
  <si>
    <t>30 and under</t>
  </si>
  <si>
    <t>31 - 50</t>
  </si>
  <si>
    <t>50 and over</t>
  </si>
  <si>
    <t>Ethnicity Origin by FTE/eBooker course hours</t>
  </si>
  <si>
    <t>Staff as at 2017</t>
  </si>
  <si>
    <t>Disciplinaries and Grievances 2017</t>
  </si>
  <si>
    <t>Disciplinaries</t>
  </si>
  <si>
    <t>Grievances</t>
  </si>
  <si>
    <t>Starters January - December 2017</t>
  </si>
  <si>
    <t>Recruitment application stages 2017</t>
  </si>
  <si>
    <t>Based on 2709 eBooker &amp; 2825 eLearning courses within 2017</t>
  </si>
  <si>
    <t>Learning and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</si>
</sst>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2"/>
      <color theme="0"/>
      <name val="Arial"/>
      <family val="2"/>
    </font>
    <font>
      <b/>
      <sz val="18"/>
      <color theme="3"/>
      <name val="Calibri Light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999999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 style="thin">
        <color indexed="64"/>
      </right>
      <top/>
      <bottom/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rgb="FF999999"/>
      </left>
      <right/>
      <top/>
      <bottom style="thin">
        <color indexed="64"/>
      </bottom>
      <diagonal/>
    </border>
    <border>
      <left style="thin">
        <color rgb="FF99999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999999"/>
      </top>
      <bottom/>
      <diagonal/>
    </border>
    <border>
      <left style="thin">
        <color rgb="FF999999"/>
      </left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/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3">
    <xf numFmtId="0" fontId="0" fillId="0" borderId="0"/>
    <xf numFmtId="9" fontId="9" fillId="0" borderId="0" applyFont="0" applyFill="0" applyBorder="0" applyAlignment="0" applyProtection="0"/>
    <xf numFmtId="0" fontId="7" fillId="0" borderId="0" applyNumberFormat="0" applyFont="0" applyFill="0" applyBorder="0" applyProtection="0">
      <alignment vertical="center"/>
    </xf>
    <xf numFmtId="0" fontId="9" fillId="0" borderId="0"/>
    <xf numFmtId="0" fontId="7" fillId="0" borderId="0" applyNumberFormat="0" applyFont="0" applyFill="0" applyBorder="0" applyProtection="0">
      <alignment vertical="center"/>
    </xf>
    <xf numFmtId="0" fontId="13" fillId="0" borderId="44" applyNumberFormat="0" applyFill="0" applyAlignment="0" applyProtection="0"/>
    <xf numFmtId="0" fontId="14" fillId="0" borderId="45" applyNumberFormat="0" applyFill="0" applyAlignment="0" applyProtection="0"/>
    <xf numFmtId="0" fontId="15" fillId="0" borderId="46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7" applyNumberFormat="0" applyAlignment="0" applyProtection="0"/>
    <xf numFmtId="0" fontId="20" fillId="6" borderId="48" applyNumberFormat="0" applyAlignment="0" applyProtection="0"/>
    <xf numFmtId="0" fontId="21" fillId="6" borderId="47" applyNumberFormat="0" applyAlignment="0" applyProtection="0"/>
    <xf numFmtId="0" fontId="22" fillId="0" borderId="49" applyNumberFormat="0" applyFill="0" applyAlignment="0" applyProtection="0"/>
    <xf numFmtId="0" fontId="23" fillId="7" borderId="5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52" applyNumberFormat="0" applyFill="0" applyAlignment="0" applyProtection="0"/>
    <xf numFmtId="0" fontId="26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/>
    <xf numFmtId="0" fontId="4" fillId="0" borderId="0"/>
    <xf numFmtId="0" fontId="4" fillId="0" borderId="0" applyNumberFormat="0" applyFont="0" applyFill="0" applyBorder="0" applyProtection="0">
      <alignment vertical="center"/>
    </xf>
    <xf numFmtId="0" fontId="4" fillId="0" borderId="0"/>
    <xf numFmtId="0" fontId="4" fillId="0" borderId="0" applyNumberFormat="0" applyFont="0" applyFill="0" applyBorder="0" applyProtection="0">
      <alignment vertical="center"/>
    </xf>
    <xf numFmtId="0" fontId="11" fillId="0" borderId="0"/>
    <xf numFmtId="0" fontId="4" fillId="0" borderId="0" applyNumberFormat="0" applyFont="0" applyFill="0" applyBorder="0" applyProtection="0">
      <alignment vertical="center"/>
    </xf>
    <xf numFmtId="0" fontId="11" fillId="0" borderId="0"/>
    <xf numFmtId="0" fontId="4" fillId="0" borderId="0" applyNumberFormat="0" applyFont="0" applyFill="0" applyBorder="0" applyProtection="0">
      <alignment vertical="center"/>
    </xf>
    <xf numFmtId="0" fontId="4" fillId="0" borderId="0" applyNumberFormat="0" applyFont="0" applyFill="0" applyBorder="0" applyProtection="0">
      <alignment vertical="center"/>
    </xf>
    <xf numFmtId="0" fontId="4" fillId="0" borderId="0" applyNumberFormat="0" applyFont="0" applyFill="0" applyBorder="0" applyProtection="0">
      <alignment vertical="center"/>
    </xf>
    <xf numFmtId="0" fontId="4" fillId="0" borderId="0" applyNumberFormat="0" applyFont="0" applyFill="0" applyBorder="0" applyProtection="0">
      <alignment vertical="center"/>
    </xf>
    <xf numFmtId="0" fontId="4" fillId="0" borderId="0" applyNumberFormat="0" applyFont="0" applyFill="0" applyBorder="0" applyProtection="0">
      <alignment vertical="center"/>
    </xf>
    <xf numFmtId="0" fontId="4" fillId="0" borderId="0" applyNumberFormat="0" applyFont="0" applyFill="0" applyBorder="0" applyProtection="0">
      <alignment vertical="center"/>
    </xf>
    <xf numFmtId="0" fontId="4" fillId="0" borderId="0" applyNumberFormat="0" applyFont="0" applyFill="0" applyBorder="0" applyProtection="0">
      <alignment vertical="center"/>
    </xf>
    <xf numFmtId="0" fontId="4" fillId="8" borderId="51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33">
    <xf numFmtId="0" fontId="0" fillId="0" borderId="0" xfId="0"/>
    <xf numFmtId="0" fontId="8" fillId="0" borderId="0" xfId="0" applyFont="1"/>
    <xf numFmtId="0" fontId="8" fillId="0" borderId="1" xfId="0" applyFont="1" applyBorder="1" applyAlignment="1">
      <alignment wrapText="1"/>
    </xf>
    <xf numFmtId="0" fontId="11" fillId="0" borderId="0" xfId="2" applyFont="1" applyAlignment="1"/>
    <xf numFmtId="0" fontId="11" fillId="0" borderId="0" xfId="0" applyFont="1" applyFill="1" applyBorder="1"/>
    <xf numFmtId="0" fontId="8" fillId="0" borderId="1" xfId="0" applyFont="1" applyBorder="1"/>
    <xf numFmtId="0" fontId="8" fillId="0" borderId="8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6" fillId="0" borderId="0" xfId="0" applyFont="1"/>
    <xf numFmtId="0" fontId="10" fillId="0" borderId="0" xfId="0" applyFont="1" applyFill="1" applyBorder="1"/>
    <xf numFmtId="0" fontId="10" fillId="0" borderId="1" xfId="0" applyFont="1" applyFill="1" applyBorder="1"/>
    <xf numFmtId="0" fontId="10" fillId="0" borderId="10" xfId="0" applyFont="1" applyFill="1" applyBorder="1"/>
    <xf numFmtId="0" fontId="5" fillId="0" borderId="1" xfId="3" applyFont="1" applyFill="1" applyBorder="1"/>
    <xf numFmtId="0" fontId="5" fillId="0" borderId="1" xfId="0" applyFont="1" applyFill="1" applyBorder="1" applyAlignment="1">
      <alignment wrapText="1"/>
    </xf>
    <xf numFmtId="10" fontId="5" fillId="0" borderId="1" xfId="0" applyNumberFormat="1" applyFont="1" applyFill="1" applyBorder="1" applyAlignment="1">
      <alignment wrapText="1"/>
    </xf>
    <xf numFmtId="10" fontId="5" fillId="0" borderId="6" xfId="0" applyNumberFormat="1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10" fontId="5" fillId="0" borderId="25" xfId="0" applyNumberFormat="1" applyFont="1" applyFill="1" applyBorder="1" applyAlignment="1">
      <alignment wrapText="1"/>
    </xf>
    <xf numFmtId="0" fontId="5" fillId="0" borderId="25" xfId="3" applyFont="1" applyFill="1" applyBorder="1"/>
    <xf numFmtId="10" fontId="5" fillId="0" borderId="42" xfId="0" applyNumberFormat="1" applyFont="1" applyFill="1" applyBorder="1" applyAlignment="1">
      <alignment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4" fillId="0" borderId="1" xfId="0" applyNumberFormat="1" applyFont="1" applyBorder="1"/>
    <xf numFmtId="10" fontId="4" fillId="0" borderId="1" xfId="0" applyNumberFormat="1" applyFont="1" applyBorder="1" applyAlignment="1">
      <alignment horizontal="right"/>
    </xf>
    <xf numFmtId="0" fontId="8" fillId="0" borderId="1" xfId="0" applyFont="1" applyFill="1" applyBorder="1"/>
    <xf numFmtId="0" fontId="10" fillId="0" borderId="1" xfId="0" applyFont="1" applyFill="1" applyBorder="1" applyAlignment="1">
      <alignment horizontal="right" wrapText="1"/>
    </xf>
    <xf numFmtId="10" fontId="8" fillId="0" borderId="1" xfId="0" applyNumberFormat="1" applyFont="1" applyFill="1" applyBorder="1"/>
    <xf numFmtId="10" fontId="11" fillId="0" borderId="19" xfId="0" applyNumberFormat="1" applyFont="1" applyFill="1" applyBorder="1"/>
    <xf numFmtId="10" fontId="11" fillId="0" borderId="20" xfId="0" applyNumberFormat="1" applyFont="1" applyFill="1" applyBorder="1"/>
    <xf numFmtId="10" fontId="10" fillId="0" borderId="2" xfId="0" applyNumberFormat="1" applyFont="1" applyFill="1" applyBorder="1"/>
    <xf numFmtId="0" fontId="8" fillId="0" borderId="0" xfId="0" applyFont="1" applyFill="1"/>
    <xf numFmtId="10" fontId="8" fillId="0" borderId="2" xfId="0" applyNumberFormat="1" applyFont="1" applyFill="1" applyBorder="1"/>
    <xf numFmtId="10" fontId="8" fillId="0" borderId="12" xfId="0" applyNumberFormat="1" applyFont="1" applyFill="1" applyBorder="1"/>
    <xf numFmtId="0" fontId="8" fillId="0" borderId="12" xfId="0" applyFont="1" applyFill="1" applyBorder="1" applyAlignment="1">
      <alignment wrapText="1"/>
    </xf>
    <xf numFmtId="0" fontId="8" fillId="0" borderId="27" xfId="0" applyFont="1" applyFill="1" applyBorder="1" applyAlignment="1">
      <alignment wrapText="1"/>
    </xf>
    <xf numFmtId="0" fontId="11" fillId="0" borderId="17" xfId="0" applyNumberFormat="1" applyFont="1" applyFill="1" applyBorder="1"/>
    <xf numFmtId="0" fontId="11" fillId="0" borderId="0" xfId="0" applyNumberFormat="1" applyFont="1" applyFill="1" applyBorder="1"/>
    <xf numFmtId="0" fontId="11" fillId="0" borderId="22" xfId="0" applyNumberFormat="1" applyFont="1" applyFill="1" applyBorder="1"/>
    <xf numFmtId="0" fontId="11" fillId="0" borderId="0" xfId="0" applyFont="1" applyFill="1"/>
    <xf numFmtId="0" fontId="8" fillId="0" borderId="7" xfId="0" applyFont="1" applyFill="1" applyBorder="1" applyAlignment="1">
      <alignment wrapText="1"/>
    </xf>
    <xf numFmtId="0" fontId="10" fillId="0" borderId="0" xfId="2" applyFont="1" applyFill="1" applyAlignment="1"/>
    <xf numFmtId="0" fontId="11" fillId="0" borderId="0" xfId="2" applyFont="1" applyFill="1" applyAlignment="1"/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1" fontId="11" fillId="0" borderId="1" xfId="0" applyNumberFormat="1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9" fontId="11" fillId="0" borderId="1" xfId="1" applyFont="1" applyFill="1" applyBorder="1" applyAlignment="1">
      <alignment horizontal="left"/>
    </xf>
    <xf numFmtId="10" fontId="11" fillId="0" borderId="0" xfId="1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0" fontId="11" fillId="0" borderId="1" xfId="0" applyFont="1" applyFill="1" applyBorder="1"/>
    <xf numFmtId="0" fontId="11" fillId="0" borderId="1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9" fontId="11" fillId="0" borderId="1" xfId="1" applyFont="1" applyFill="1" applyBorder="1"/>
    <xf numFmtId="10" fontId="11" fillId="0" borderId="1" xfId="1" applyNumberFormat="1" applyFont="1" applyFill="1" applyBorder="1" applyAlignment="1">
      <alignment horizontal="right"/>
    </xf>
    <xf numFmtId="10" fontId="11" fillId="0" borderId="0" xfId="1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1" xfId="0" applyNumberFormat="1" applyFont="1" applyFill="1" applyBorder="1"/>
    <xf numFmtId="10" fontId="11" fillId="0" borderId="1" xfId="1" applyNumberFormat="1" applyFont="1" applyFill="1" applyBorder="1"/>
    <xf numFmtId="10" fontId="11" fillId="0" borderId="0" xfId="1" applyNumberFormat="1" applyFont="1" applyFill="1" applyBorder="1"/>
    <xf numFmtId="0" fontId="10" fillId="0" borderId="1" xfId="0" applyFont="1" applyFill="1" applyBorder="1" applyAlignment="1">
      <alignment wrapText="1"/>
    </xf>
    <xf numFmtId="0" fontId="10" fillId="0" borderId="1" xfId="0" applyNumberFormat="1" applyFont="1" applyFill="1" applyBorder="1"/>
    <xf numFmtId="0" fontId="10" fillId="0" borderId="0" xfId="0" applyNumberFormat="1" applyFont="1" applyFill="1" applyBorder="1"/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/>
    <xf numFmtId="0" fontId="10" fillId="0" borderId="23" xfId="0" applyFont="1" applyFill="1" applyBorder="1"/>
    <xf numFmtId="0" fontId="10" fillId="0" borderId="27" xfId="0" applyFont="1" applyFill="1" applyBorder="1"/>
    <xf numFmtId="0" fontId="11" fillId="0" borderId="11" xfId="0" applyFont="1" applyFill="1" applyBorder="1"/>
    <xf numFmtId="9" fontId="11" fillId="0" borderId="39" xfId="1" applyFont="1" applyFill="1" applyBorder="1"/>
    <xf numFmtId="10" fontId="11" fillId="0" borderId="0" xfId="0" applyNumberFormat="1" applyFont="1" applyFill="1" applyBorder="1"/>
    <xf numFmtId="9" fontId="11" fillId="0" borderId="39" xfId="0" applyNumberFormat="1" applyFont="1" applyFill="1" applyBorder="1"/>
    <xf numFmtId="0" fontId="10" fillId="0" borderId="12" xfId="0" applyNumberFormat="1" applyFont="1" applyFill="1" applyBorder="1"/>
    <xf numFmtId="0" fontId="10" fillId="0" borderId="2" xfId="0" applyNumberFormat="1" applyFont="1" applyFill="1" applyBorder="1"/>
    <xf numFmtId="10" fontId="10" fillId="0" borderId="12" xfId="0" applyNumberFormat="1" applyFont="1" applyFill="1" applyBorder="1"/>
    <xf numFmtId="10" fontId="10" fillId="0" borderId="27" xfId="0" applyNumberFormat="1" applyFont="1" applyFill="1" applyBorder="1"/>
    <xf numFmtId="0" fontId="10" fillId="0" borderId="16" xfId="0" applyFont="1" applyFill="1" applyBorder="1"/>
    <xf numFmtId="0" fontId="10" fillId="0" borderId="21" xfId="0" applyFont="1" applyFill="1" applyBorder="1"/>
    <xf numFmtId="0" fontId="10" fillId="0" borderId="2" xfId="0" applyFont="1" applyFill="1" applyBorder="1"/>
    <xf numFmtId="0" fontId="11" fillId="0" borderId="25" xfId="0" applyFont="1" applyFill="1" applyBorder="1"/>
    <xf numFmtId="0" fontId="11" fillId="0" borderId="24" xfId="0" applyNumberFormat="1" applyFont="1" applyFill="1" applyBorder="1"/>
    <xf numFmtId="0" fontId="10" fillId="0" borderId="25" xfId="0" applyFont="1" applyFill="1" applyBorder="1"/>
    <xf numFmtId="10" fontId="10" fillId="0" borderId="26" xfId="0" applyNumberFormat="1" applyFont="1" applyFill="1" applyBorder="1"/>
    <xf numFmtId="10" fontId="10" fillId="0" borderId="23" xfId="0" applyNumberFormat="1" applyFont="1" applyFill="1" applyBorder="1"/>
    <xf numFmtId="0" fontId="10" fillId="0" borderId="19" xfId="0" applyFont="1" applyFill="1" applyBorder="1"/>
    <xf numFmtId="0" fontId="10" fillId="0" borderId="29" xfId="0" applyFont="1" applyFill="1" applyBorder="1"/>
    <xf numFmtId="0" fontId="11" fillId="0" borderId="19" xfId="0" applyFont="1" applyFill="1" applyBorder="1"/>
    <xf numFmtId="0" fontId="11" fillId="0" borderId="29" xfId="0" applyNumberFormat="1" applyFont="1" applyFill="1" applyBorder="1"/>
    <xf numFmtId="0" fontId="11" fillId="0" borderId="16" xfId="0" applyNumberFormat="1" applyFont="1" applyFill="1" applyBorder="1"/>
    <xf numFmtId="0" fontId="11" fillId="0" borderId="21" xfId="0" applyNumberFormat="1" applyFont="1" applyFill="1" applyBorder="1"/>
    <xf numFmtId="0" fontId="11" fillId="0" borderId="10" xfId="0" applyFont="1" applyFill="1" applyBorder="1"/>
    <xf numFmtId="10" fontId="11" fillId="0" borderId="16" xfId="0" applyNumberFormat="1" applyFont="1" applyFill="1" applyBorder="1"/>
    <xf numFmtId="10" fontId="11" fillId="0" borderId="29" xfId="0" applyNumberFormat="1" applyFont="1" applyFill="1" applyBorder="1"/>
    <xf numFmtId="0" fontId="11" fillId="0" borderId="28" xfId="0" applyFont="1" applyFill="1" applyBorder="1"/>
    <xf numFmtId="0" fontId="11" fillId="0" borderId="30" xfId="0" applyNumberFormat="1" applyFont="1" applyFill="1" applyBorder="1"/>
    <xf numFmtId="0" fontId="11" fillId="0" borderId="31" xfId="0" applyNumberFormat="1" applyFont="1" applyFill="1" applyBorder="1"/>
    <xf numFmtId="10" fontId="11" fillId="0" borderId="17" xfId="0" applyNumberFormat="1" applyFont="1" applyFill="1" applyBorder="1"/>
    <xf numFmtId="0" fontId="10" fillId="0" borderId="23" xfId="0" applyNumberFormat="1" applyFont="1" applyFill="1" applyBorder="1"/>
    <xf numFmtId="10" fontId="11" fillId="0" borderId="12" xfId="0" applyNumberFormat="1" applyFont="1" applyFill="1" applyBorder="1"/>
    <xf numFmtId="10" fontId="11" fillId="0" borderId="26" xfId="0" applyNumberFormat="1" applyFont="1" applyFill="1" applyBorder="1"/>
    <xf numFmtId="0" fontId="11" fillId="0" borderId="14" xfId="0" applyNumberFormat="1" applyFont="1" applyFill="1" applyBorder="1"/>
    <xf numFmtId="0" fontId="11" fillId="0" borderId="15" xfId="0" applyNumberFormat="1" applyFont="1" applyFill="1" applyBorder="1"/>
    <xf numFmtId="0" fontId="11" fillId="0" borderId="0" xfId="0" applyNumberFormat="1" applyFont="1" applyFill="1"/>
    <xf numFmtId="0" fontId="11" fillId="0" borderId="18" xfId="0" applyNumberFormat="1" applyFont="1" applyFill="1" applyBorder="1"/>
    <xf numFmtId="0" fontId="10" fillId="0" borderId="26" xfId="0" applyFont="1" applyFill="1" applyBorder="1"/>
    <xf numFmtId="0" fontId="11" fillId="0" borderId="20" xfId="0" applyFont="1" applyFill="1" applyBorder="1"/>
    <xf numFmtId="0" fontId="11" fillId="0" borderId="13" xfId="0" applyNumberFormat="1" applyFont="1" applyFill="1" applyBorder="1"/>
    <xf numFmtId="10" fontId="11" fillId="0" borderId="2" xfId="0" applyNumberFormat="1" applyFont="1" applyFill="1" applyBorder="1"/>
    <xf numFmtId="10" fontId="11" fillId="0" borderId="11" xfId="0" applyNumberFormat="1" applyFont="1" applyFill="1" applyBorder="1"/>
    <xf numFmtId="0" fontId="11" fillId="0" borderId="39" xfId="0" applyNumberFormat="1" applyFont="1" applyFill="1" applyBorder="1"/>
    <xf numFmtId="10" fontId="11" fillId="0" borderId="39" xfId="0" applyNumberFormat="1" applyFont="1" applyFill="1" applyBorder="1"/>
    <xf numFmtId="10" fontId="11" fillId="0" borderId="21" xfId="0" applyNumberFormat="1" applyFont="1" applyFill="1" applyBorder="1"/>
    <xf numFmtId="10" fontId="11" fillId="0" borderId="22" xfId="0" applyNumberFormat="1" applyFont="1" applyFill="1" applyBorder="1"/>
    <xf numFmtId="10" fontId="11" fillId="0" borderId="23" xfId="0" applyNumberFormat="1" applyFont="1" applyFill="1" applyBorder="1"/>
    <xf numFmtId="10" fontId="11" fillId="0" borderId="38" xfId="0" applyNumberFormat="1" applyFont="1" applyFill="1" applyBorder="1"/>
    <xf numFmtId="10" fontId="11" fillId="0" borderId="27" xfId="0" applyNumberFormat="1" applyFont="1" applyFill="1" applyBorder="1"/>
    <xf numFmtId="10" fontId="10" fillId="0" borderId="1" xfId="0" applyNumberFormat="1" applyFont="1" applyFill="1" applyBorder="1"/>
    <xf numFmtId="0" fontId="11" fillId="0" borderId="54" xfId="0" applyNumberFormat="1" applyFont="1" applyFill="1" applyBorder="1"/>
    <xf numFmtId="0" fontId="10" fillId="0" borderId="27" xfId="0" applyNumberFormat="1" applyFont="1" applyFill="1" applyBorder="1"/>
    <xf numFmtId="10" fontId="8" fillId="0" borderId="27" xfId="0" applyNumberFormat="1" applyFont="1" applyFill="1" applyBorder="1"/>
    <xf numFmtId="0" fontId="8" fillId="0" borderId="12" xfId="0" applyNumberFormat="1" applyFont="1" applyFill="1" applyBorder="1"/>
    <xf numFmtId="0" fontId="8" fillId="0" borderId="1" xfId="0" applyNumberFormat="1" applyFont="1" applyFill="1" applyBorder="1"/>
    <xf numFmtId="0" fontId="7" fillId="0" borderId="0" xfId="0" applyFont="1" applyFill="1"/>
    <xf numFmtId="9" fontId="7" fillId="0" borderId="0" xfId="1" applyFont="1" applyFill="1"/>
    <xf numFmtId="9" fontId="8" fillId="0" borderId="1" xfId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/>
    <xf numFmtId="9" fontId="7" fillId="0" borderId="1" xfId="1" applyFont="1" applyFill="1" applyBorder="1"/>
    <xf numFmtId="9" fontId="7" fillId="0" borderId="0" xfId="1" applyFont="1" applyFill="1" applyAlignment="1">
      <alignment wrapText="1"/>
    </xf>
    <xf numFmtId="0" fontId="5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5" fillId="0" borderId="1" xfId="0" applyNumberFormat="1" applyFont="1" applyFill="1" applyBorder="1"/>
    <xf numFmtId="10" fontId="5" fillId="0" borderId="1" xfId="1" applyNumberFormat="1" applyFont="1" applyFill="1" applyBorder="1"/>
    <xf numFmtId="0" fontId="8" fillId="0" borderId="38" xfId="0" applyFont="1" applyFill="1" applyBorder="1" applyAlignment="1">
      <alignment wrapText="1"/>
    </xf>
    <xf numFmtId="0" fontId="5" fillId="0" borderId="10" xfId="0" applyNumberFormat="1" applyFont="1" applyFill="1" applyBorder="1"/>
    <xf numFmtId="9" fontId="5" fillId="0" borderId="10" xfId="1" applyFont="1" applyFill="1" applyBorder="1"/>
    <xf numFmtId="10" fontId="5" fillId="0" borderId="1" xfId="1" applyNumberFormat="1" applyFont="1" applyFill="1" applyBorder="1" applyAlignment="1">
      <alignment wrapText="1"/>
    </xf>
    <xf numFmtId="10" fontId="5" fillId="0" borderId="6" xfId="1" applyNumberFormat="1" applyFont="1" applyFill="1" applyBorder="1"/>
    <xf numFmtId="9" fontId="5" fillId="0" borderId="53" xfId="1" applyFont="1" applyFill="1" applyBorder="1"/>
    <xf numFmtId="0" fontId="8" fillId="0" borderId="6" xfId="0" applyFont="1" applyFill="1" applyBorder="1" applyAlignment="1">
      <alignment wrapText="1"/>
    </xf>
    <xf numFmtId="10" fontId="5" fillId="0" borderId="6" xfId="1" applyNumberFormat="1" applyFont="1" applyFill="1" applyBorder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26" xfId="0" applyFont="1" applyFill="1" applyBorder="1" applyAlignment="1">
      <alignment wrapText="1"/>
    </xf>
    <xf numFmtId="0" fontId="6" fillId="0" borderId="13" xfId="0" applyNumberFormat="1" applyFont="1" applyFill="1" applyBorder="1"/>
    <xf numFmtId="0" fontId="6" fillId="0" borderId="14" xfId="0" applyNumberFormat="1" applyFont="1" applyFill="1" applyBorder="1"/>
    <xf numFmtId="0" fontId="6" fillId="0" borderId="33" xfId="0" applyNumberFormat="1" applyFont="1" applyFill="1" applyBorder="1"/>
    <xf numFmtId="10" fontId="6" fillId="0" borderId="20" xfId="0" applyNumberFormat="1" applyFont="1" applyFill="1" applyBorder="1"/>
    <xf numFmtId="10" fontId="6" fillId="0" borderId="0" xfId="0" applyNumberFormat="1" applyFont="1" applyFill="1" applyBorder="1"/>
    <xf numFmtId="10" fontId="6" fillId="0" borderId="39" xfId="0" applyNumberFormat="1" applyFont="1" applyFill="1" applyBorder="1"/>
    <xf numFmtId="0" fontId="6" fillId="0" borderId="17" xfId="0" applyNumberFormat="1" applyFont="1" applyFill="1" applyBorder="1"/>
    <xf numFmtId="0" fontId="6" fillId="0" borderId="0" xfId="0" applyNumberFormat="1" applyFont="1" applyFill="1" applyBorder="1"/>
    <xf numFmtId="0" fontId="6" fillId="0" borderId="22" xfId="0" applyNumberFormat="1" applyFont="1" applyFill="1" applyBorder="1"/>
    <xf numFmtId="0" fontId="8" fillId="0" borderId="2" xfId="0" applyFont="1" applyFill="1" applyBorder="1" applyAlignment="1">
      <alignment wrapText="1"/>
    </xf>
    <xf numFmtId="0" fontId="8" fillId="0" borderId="26" xfId="0" applyNumberFormat="1" applyFont="1" applyFill="1" applyBorder="1"/>
    <xf numFmtId="0" fontId="8" fillId="0" borderId="23" xfId="0" applyNumberFormat="1" applyFont="1" applyFill="1" applyBorder="1"/>
    <xf numFmtId="0" fontId="8" fillId="0" borderId="23" xfId="0" applyFont="1" applyFill="1" applyBorder="1" applyAlignment="1">
      <alignment wrapText="1"/>
    </xf>
    <xf numFmtId="10" fontId="6" fillId="0" borderId="11" xfId="0" applyNumberFormat="1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/>
    <xf numFmtId="10" fontId="8" fillId="0" borderId="0" xfId="0" applyNumberFormat="1" applyFont="1" applyFill="1" applyBorder="1"/>
    <xf numFmtId="10" fontId="6" fillId="0" borderId="19" xfId="0" applyNumberFormat="1" applyFont="1" applyFill="1" applyBorder="1"/>
    <xf numFmtId="10" fontId="6" fillId="0" borderId="16" xfId="0" applyNumberFormat="1" applyFont="1" applyFill="1" applyBorder="1"/>
    <xf numFmtId="10" fontId="6" fillId="0" borderId="38" xfId="0" applyNumberFormat="1" applyFont="1" applyFill="1" applyBorder="1"/>
    <xf numFmtId="0" fontId="6" fillId="0" borderId="35" xfId="0" applyNumberFormat="1" applyFont="1" applyFill="1" applyBorder="1"/>
    <xf numFmtId="0" fontId="6" fillId="0" borderId="36" xfId="0" applyNumberFormat="1" applyFont="1" applyFill="1" applyBorder="1"/>
    <xf numFmtId="0" fontId="6" fillId="0" borderId="37" xfId="0" applyNumberFormat="1" applyFont="1" applyFill="1" applyBorder="1"/>
    <xf numFmtId="0" fontId="8" fillId="0" borderId="34" xfId="0" applyFont="1" applyFill="1" applyBorder="1" applyAlignment="1">
      <alignment wrapText="1"/>
    </xf>
    <xf numFmtId="10" fontId="10" fillId="0" borderId="1" xfId="1" applyNumberFormat="1" applyFont="1" applyFill="1" applyBorder="1"/>
    <xf numFmtId="10" fontId="11" fillId="0" borderId="1" xfId="0" applyNumberFormat="1" applyFont="1" applyFill="1" applyBorder="1"/>
    <xf numFmtId="0" fontId="10" fillId="0" borderId="2" xfId="0" applyFont="1" applyFill="1" applyBorder="1" applyAlignment="1">
      <alignment wrapText="1"/>
    </xf>
    <xf numFmtId="0" fontId="10" fillId="0" borderId="26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0" fillId="0" borderId="21" xfId="0" applyFont="1" applyFill="1" applyBorder="1" applyAlignment="1">
      <alignment wrapText="1"/>
    </xf>
    <xf numFmtId="10" fontId="10" fillId="0" borderId="0" xfId="0" applyNumberFormat="1" applyFont="1" applyFill="1" applyBorder="1"/>
    <xf numFmtId="0" fontId="10" fillId="0" borderId="0" xfId="0" applyFont="1" applyFill="1" applyAlignment="1">
      <alignment wrapText="1"/>
    </xf>
    <xf numFmtId="0" fontId="10" fillId="0" borderId="26" xfId="0" applyNumberFormat="1" applyFont="1" applyFill="1" applyBorder="1"/>
    <xf numFmtId="0" fontId="10" fillId="0" borderId="34" xfId="0" applyFont="1" applyFill="1" applyBorder="1" applyAlignment="1">
      <alignment wrapText="1"/>
    </xf>
    <xf numFmtId="0" fontId="10" fillId="0" borderId="35" xfId="0" applyNumberFormat="1" applyFont="1" applyFill="1" applyBorder="1"/>
    <xf numFmtId="0" fontId="10" fillId="0" borderId="0" xfId="2" applyFont="1" applyFill="1" applyAlignment="1">
      <alignment wrapText="1"/>
    </xf>
    <xf numFmtId="0" fontId="10" fillId="0" borderId="36" xfId="0" applyNumberFormat="1" applyFont="1" applyFill="1" applyBorder="1"/>
    <xf numFmtId="0" fontId="10" fillId="0" borderId="37" xfId="0" applyNumberFormat="1" applyFont="1" applyFill="1" applyBorder="1"/>
    <xf numFmtId="0" fontId="3" fillId="0" borderId="0" xfId="0" applyFont="1" applyFill="1"/>
    <xf numFmtId="0" fontId="3" fillId="0" borderId="1" xfId="0" applyFont="1" applyFill="1" applyBorder="1"/>
    <xf numFmtId="10" fontId="3" fillId="0" borderId="1" xfId="1" applyNumberFormat="1" applyFont="1" applyFill="1" applyBorder="1"/>
    <xf numFmtId="0" fontId="2" fillId="0" borderId="0" xfId="0" applyFont="1" applyFill="1"/>
    <xf numFmtId="0" fontId="3" fillId="0" borderId="1" xfId="0" applyNumberFormat="1" applyFont="1" applyFill="1" applyBorder="1"/>
    <xf numFmtId="2" fontId="8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/>
    <xf numFmtId="2" fontId="2" fillId="0" borderId="1" xfId="0" applyNumberFormat="1" applyFont="1" applyFill="1" applyBorder="1"/>
    <xf numFmtId="0" fontId="6" fillId="0" borderId="1" xfId="0" applyFont="1" applyBorder="1" applyAlignment="1">
      <alignment vertical="center"/>
    </xf>
    <xf numFmtId="0" fontId="10" fillId="0" borderId="0" xfId="2" applyFont="1" applyFill="1" applyAlignment="1">
      <alignment horizontal="left"/>
    </xf>
    <xf numFmtId="0" fontId="11" fillId="0" borderId="0" xfId="2" applyFont="1" applyFill="1" applyAlignment="1">
      <alignment horizontal="left"/>
    </xf>
    <xf numFmtId="0" fontId="11" fillId="0" borderId="1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0" fontId="1" fillId="0" borderId="41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32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0" fillId="0" borderId="28" xfId="0" applyFont="1" applyFill="1" applyBorder="1"/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25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2" fontId="1" fillId="0" borderId="1" xfId="0" applyNumberFormat="1" applyFont="1" applyFill="1" applyBorder="1"/>
    <xf numFmtId="0" fontId="1" fillId="0" borderId="0" xfId="0" applyFont="1" applyFill="1"/>
    <xf numFmtId="0" fontId="10" fillId="0" borderId="2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43" xfId="0" applyFont="1" applyFill="1" applyBorder="1" applyAlignment="1">
      <alignment horizontal="left" vertical="center" wrapText="1"/>
    </xf>
  </cellXfs>
  <cellStyles count="63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45"/>
    <cellStyle name="Normal 11" xfId="46"/>
    <cellStyle name="Normal 12" xfId="47"/>
    <cellStyle name="Normal 13" xfId="48"/>
    <cellStyle name="Normal 14" xfId="3"/>
    <cellStyle name="Normal 15" xfId="44"/>
    <cellStyle name="Normal 2" xfId="2"/>
    <cellStyle name="Normal 2 2" xfId="50"/>
    <cellStyle name="Normal 2 3" xfId="49"/>
    <cellStyle name="Normal 3" xfId="4"/>
    <cellStyle name="Normal 3 2" xfId="52"/>
    <cellStyle name="Normal 3 3" xfId="51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te 2" xfId="59"/>
    <cellStyle name="Output" xfId="13" builtinId="21" customBuiltin="1"/>
    <cellStyle name="Percent" xfId="1" builtinId="5"/>
    <cellStyle name="Percent 2" xfId="60"/>
    <cellStyle name="Percent 3" xfId="61"/>
    <cellStyle name="Title 2" xfId="62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workbookViewId="0">
      <selection activeCell="H11" sqref="H11"/>
    </sheetView>
  </sheetViews>
  <sheetFormatPr defaultRowHeight="15" x14ac:dyDescent="0.2"/>
  <cols>
    <col min="1" max="1" width="22.28515625" style="46" customWidth="1"/>
    <col min="2" max="2" width="17" style="39" customWidth="1"/>
    <col min="3" max="3" width="15.85546875" style="39" customWidth="1"/>
    <col min="4" max="4" width="15.42578125" style="39" customWidth="1"/>
    <col min="5" max="5" width="15.28515625" style="39" customWidth="1"/>
    <col min="6" max="6" width="13.5703125" style="39" customWidth="1"/>
    <col min="7" max="7" width="10.42578125" style="39" customWidth="1"/>
    <col min="8" max="8" width="13.140625" style="39" customWidth="1"/>
    <col min="9" max="9" width="15.42578125" style="39" customWidth="1"/>
    <col min="10" max="10" width="13.5703125" style="39" customWidth="1"/>
    <col min="11" max="11" width="10.28515625" style="39" bestFit="1" customWidth="1"/>
    <col min="12" max="13" width="14.140625" style="39" customWidth="1"/>
    <col min="14" max="14" width="15.140625" style="39" bestFit="1" customWidth="1"/>
    <col min="15" max="15" width="11.5703125" style="39" bestFit="1" customWidth="1"/>
    <col min="16" max="17" width="14.140625" style="39" bestFit="1" customWidth="1"/>
    <col min="18" max="18" width="13.28515625" style="39" customWidth="1"/>
    <col min="19" max="19" width="10.28515625" style="39" bestFit="1" customWidth="1"/>
    <col min="20" max="20" width="9.42578125" style="39" bestFit="1" customWidth="1"/>
    <col min="21" max="21" width="10.28515625" style="39" bestFit="1" customWidth="1"/>
    <col min="22" max="22" width="12" style="39" bestFit="1" customWidth="1"/>
    <col min="23" max="24" width="9.42578125" style="39" bestFit="1" customWidth="1"/>
    <col min="25" max="26" width="10.28515625" style="39" bestFit="1" customWidth="1"/>
    <col min="27" max="27" width="10.42578125" style="39" bestFit="1" customWidth="1"/>
    <col min="28" max="256" width="9.140625" style="39"/>
    <col min="257" max="257" width="14.85546875" style="39" customWidth="1"/>
    <col min="258" max="259" width="9.140625" style="39"/>
    <col min="260" max="260" width="12.85546875" style="39" customWidth="1"/>
    <col min="261" max="267" width="9.140625" style="39"/>
    <col min="268" max="269" width="11.28515625" style="39" bestFit="1" customWidth="1"/>
    <col min="270" max="270" width="9.140625" style="39"/>
    <col min="271" max="271" width="11.5703125" style="39" bestFit="1" customWidth="1"/>
    <col min="272" max="273" width="9.28515625" style="39" bestFit="1" customWidth="1"/>
    <col min="274" max="274" width="13.28515625" style="39" customWidth="1"/>
    <col min="275" max="277" width="9.140625" style="39"/>
    <col min="278" max="278" width="11.7109375" style="39" bestFit="1" customWidth="1"/>
    <col min="279" max="512" width="9.140625" style="39"/>
    <col min="513" max="513" width="14.85546875" style="39" customWidth="1"/>
    <col min="514" max="515" width="9.140625" style="39"/>
    <col min="516" max="516" width="12.85546875" style="39" customWidth="1"/>
    <col min="517" max="523" width="9.140625" style="39"/>
    <col min="524" max="525" width="11.28515625" style="39" bestFit="1" customWidth="1"/>
    <col min="526" max="526" width="9.140625" style="39"/>
    <col min="527" max="527" width="11.5703125" style="39" bestFit="1" customWidth="1"/>
    <col min="528" max="529" width="9.28515625" style="39" bestFit="1" customWidth="1"/>
    <col min="530" max="530" width="13.28515625" style="39" customWidth="1"/>
    <col min="531" max="533" width="9.140625" style="39"/>
    <col min="534" max="534" width="11.7109375" style="39" bestFit="1" customWidth="1"/>
    <col min="535" max="768" width="9.140625" style="39"/>
    <col min="769" max="769" width="14.85546875" style="39" customWidth="1"/>
    <col min="770" max="771" width="9.140625" style="39"/>
    <col min="772" max="772" width="12.85546875" style="39" customWidth="1"/>
    <col min="773" max="779" width="9.140625" style="39"/>
    <col min="780" max="781" width="11.28515625" style="39" bestFit="1" customWidth="1"/>
    <col min="782" max="782" width="9.140625" style="39"/>
    <col min="783" max="783" width="11.5703125" style="39" bestFit="1" customWidth="1"/>
    <col min="784" max="785" width="9.28515625" style="39" bestFit="1" customWidth="1"/>
    <col min="786" max="786" width="13.28515625" style="39" customWidth="1"/>
    <col min="787" max="789" width="9.140625" style="39"/>
    <col min="790" max="790" width="11.7109375" style="39" bestFit="1" customWidth="1"/>
    <col min="791" max="1024" width="9.140625" style="39"/>
    <col min="1025" max="1025" width="14.85546875" style="39" customWidth="1"/>
    <col min="1026" max="1027" width="9.140625" style="39"/>
    <col min="1028" max="1028" width="12.85546875" style="39" customWidth="1"/>
    <col min="1029" max="1035" width="9.140625" style="39"/>
    <col min="1036" max="1037" width="11.28515625" style="39" bestFit="1" customWidth="1"/>
    <col min="1038" max="1038" width="9.140625" style="39"/>
    <col min="1039" max="1039" width="11.5703125" style="39" bestFit="1" customWidth="1"/>
    <col min="1040" max="1041" width="9.28515625" style="39" bestFit="1" customWidth="1"/>
    <col min="1042" max="1042" width="13.28515625" style="39" customWidth="1"/>
    <col min="1043" max="1045" width="9.140625" style="39"/>
    <col min="1046" max="1046" width="11.7109375" style="39" bestFit="1" customWidth="1"/>
    <col min="1047" max="1280" width="9.140625" style="39"/>
    <col min="1281" max="1281" width="14.85546875" style="39" customWidth="1"/>
    <col min="1282" max="1283" width="9.140625" style="39"/>
    <col min="1284" max="1284" width="12.85546875" style="39" customWidth="1"/>
    <col min="1285" max="1291" width="9.140625" style="39"/>
    <col min="1292" max="1293" width="11.28515625" style="39" bestFit="1" customWidth="1"/>
    <col min="1294" max="1294" width="9.140625" style="39"/>
    <col min="1295" max="1295" width="11.5703125" style="39" bestFit="1" customWidth="1"/>
    <col min="1296" max="1297" width="9.28515625" style="39" bestFit="1" customWidth="1"/>
    <col min="1298" max="1298" width="13.28515625" style="39" customWidth="1"/>
    <col min="1299" max="1301" width="9.140625" style="39"/>
    <col min="1302" max="1302" width="11.7109375" style="39" bestFit="1" customWidth="1"/>
    <col min="1303" max="1536" width="9.140625" style="39"/>
    <col min="1537" max="1537" width="14.85546875" style="39" customWidth="1"/>
    <col min="1538" max="1539" width="9.140625" style="39"/>
    <col min="1540" max="1540" width="12.85546875" style="39" customWidth="1"/>
    <col min="1541" max="1547" width="9.140625" style="39"/>
    <col min="1548" max="1549" width="11.28515625" style="39" bestFit="1" customWidth="1"/>
    <col min="1550" max="1550" width="9.140625" style="39"/>
    <col min="1551" max="1551" width="11.5703125" style="39" bestFit="1" customWidth="1"/>
    <col min="1552" max="1553" width="9.28515625" style="39" bestFit="1" customWidth="1"/>
    <col min="1554" max="1554" width="13.28515625" style="39" customWidth="1"/>
    <col min="1555" max="1557" width="9.140625" style="39"/>
    <col min="1558" max="1558" width="11.7109375" style="39" bestFit="1" customWidth="1"/>
    <col min="1559" max="1792" width="9.140625" style="39"/>
    <col min="1793" max="1793" width="14.85546875" style="39" customWidth="1"/>
    <col min="1794" max="1795" width="9.140625" style="39"/>
    <col min="1796" max="1796" width="12.85546875" style="39" customWidth="1"/>
    <col min="1797" max="1803" width="9.140625" style="39"/>
    <col min="1804" max="1805" width="11.28515625" style="39" bestFit="1" customWidth="1"/>
    <col min="1806" max="1806" width="9.140625" style="39"/>
    <col min="1807" max="1807" width="11.5703125" style="39" bestFit="1" customWidth="1"/>
    <col min="1808" max="1809" width="9.28515625" style="39" bestFit="1" customWidth="1"/>
    <col min="1810" max="1810" width="13.28515625" style="39" customWidth="1"/>
    <col min="1811" max="1813" width="9.140625" style="39"/>
    <col min="1814" max="1814" width="11.7109375" style="39" bestFit="1" customWidth="1"/>
    <col min="1815" max="2048" width="9.140625" style="39"/>
    <col min="2049" max="2049" width="14.85546875" style="39" customWidth="1"/>
    <col min="2050" max="2051" width="9.140625" style="39"/>
    <col min="2052" max="2052" width="12.85546875" style="39" customWidth="1"/>
    <col min="2053" max="2059" width="9.140625" style="39"/>
    <col min="2060" max="2061" width="11.28515625" style="39" bestFit="1" customWidth="1"/>
    <col min="2062" max="2062" width="9.140625" style="39"/>
    <col min="2063" max="2063" width="11.5703125" style="39" bestFit="1" customWidth="1"/>
    <col min="2064" max="2065" width="9.28515625" style="39" bestFit="1" customWidth="1"/>
    <col min="2066" max="2066" width="13.28515625" style="39" customWidth="1"/>
    <col min="2067" max="2069" width="9.140625" style="39"/>
    <col min="2070" max="2070" width="11.7109375" style="39" bestFit="1" customWidth="1"/>
    <col min="2071" max="2304" width="9.140625" style="39"/>
    <col min="2305" max="2305" width="14.85546875" style="39" customWidth="1"/>
    <col min="2306" max="2307" width="9.140625" style="39"/>
    <col min="2308" max="2308" width="12.85546875" style="39" customWidth="1"/>
    <col min="2309" max="2315" width="9.140625" style="39"/>
    <col min="2316" max="2317" width="11.28515625" style="39" bestFit="1" customWidth="1"/>
    <col min="2318" max="2318" width="9.140625" style="39"/>
    <col min="2319" max="2319" width="11.5703125" style="39" bestFit="1" customWidth="1"/>
    <col min="2320" max="2321" width="9.28515625" style="39" bestFit="1" customWidth="1"/>
    <col min="2322" max="2322" width="13.28515625" style="39" customWidth="1"/>
    <col min="2323" max="2325" width="9.140625" style="39"/>
    <col min="2326" max="2326" width="11.7109375" style="39" bestFit="1" customWidth="1"/>
    <col min="2327" max="2560" width="9.140625" style="39"/>
    <col min="2561" max="2561" width="14.85546875" style="39" customWidth="1"/>
    <col min="2562" max="2563" width="9.140625" style="39"/>
    <col min="2564" max="2564" width="12.85546875" style="39" customWidth="1"/>
    <col min="2565" max="2571" width="9.140625" style="39"/>
    <col min="2572" max="2573" width="11.28515625" style="39" bestFit="1" customWidth="1"/>
    <col min="2574" max="2574" width="9.140625" style="39"/>
    <col min="2575" max="2575" width="11.5703125" style="39" bestFit="1" customWidth="1"/>
    <col min="2576" max="2577" width="9.28515625" style="39" bestFit="1" customWidth="1"/>
    <col min="2578" max="2578" width="13.28515625" style="39" customWidth="1"/>
    <col min="2579" max="2581" width="9.140625" style="39"/>
    <col min="2582" max="2582" width="11.7109375" style="39" bestFit="1" customWidth="1"/>
    <col min="2583" max="2816" width="9.140625" style="39"/>
    <col min="2817" max="2817" width="14.85546875" style="39" customWidth="1"/>
    <col min="2818" max="2819" width="9.140625" style="39"/>
    <col min="2820" max="2820" width="12.85546875" style="39" customWidth="1"/>
    <col min="2821" max="2827" width="9.140625" style="39"/>
    <col min="2828" max="2829" width="11.28515625" style="39" bestFit="1" customWidth="1"/>
    <col min="2830" max="2830" width="9.140625" style="39"/>
    <col min="2831" max="2831" width="11.5703125" style="39" bestFit="1" customWidth="1"/>
    <col min="2832" max="2833" width="9.28515625" style="39" bestFit="1" customWidth="1"/>
    <col min="2834" max="2834" width="13.28515625" style="39" customWidth="1"/>
    <col min="2835" max="2837" width="9.140625" style="39"/>
    <col min="2838" max="2838" width="11.7109375" style="39" bestFit="1" customWidth="1"/>
    <col min="2839" max="3072" width="9.140625" style="39"/>
    <col min="3073" max="3073" width="14.85546875" style="39" customWidth="1"/>
    <col min="3074" max="3075" width="9.140625" style="39"/>
    <col min="3076" max="3076" width="12.85546875" style="39" customWidth="1"/>
    <col min="3077" max="3083" width="9.140625" style="39"/>
    <col min="3084" max="3085" width="11.28515625" style="39" bestFit="1" customWidth="1"/>
    <col min="3086" max="3086" width="9.140625" style="39"/>
    <col min="3087" max="3087" width="11.5703125" style="39" bestFit="1" customWidth="1"/>
    <col min="3088" max="3089" width="9.28515625" style="39" bestFit="1" customWidth="1"/>
    <col min="3090" max="3090" width="13.28515625" style="39" customWidth="1"/>
    <col min="3091" max="3093" width="9.140625" style="39"/>
    <col min="3094" max="3094" width="11.7109375" style="39" bestFit="1" customWidth="1"/>
    <col min="3095" max="3328" width="9.140625" style="39"/>
    <col min="3329" max="3329" width="14.85546875" style="39" customWidth="1"/>
    <col min="3330" max="3331" width="9.140625" style="39"/>
    <col min="3332" max="3332" width="12.85546875" style="39" customWidth="1"/>
    <col min="3333" max="3339" width="9.140625" style="39"/>
    <col min="3340" max="3341" width="11.28515625" style="39" bestFit="1" customWidth="1"/>
    <col min="3342" max="3342" width="9.140625" style="39"/>
    <col min="3343" max="3343" width="11.5703125" style="39" bestFit="1" customWidth="1"/>
    <col min="3344" max="3345" width="9.28515625" style="39" bestFit="1" customWidth="1"/>
    <col min="3346" max="3346" width="13.28515625" style="39" customWidth="1"/>
    <col min="3347" max="3349" width="9.140625" style="39"/>
    <col min="3350" max="3350" width="11.7109375" style="39" bestFit="1" customWidth="1"/>
    <col min="3351" max="3584" width="9.140625" style="39"/>
    <col min="3585" max="3585" width="14.85546875" style="39" customWidth="1"/>
    <col min="3586" max="3587" width="9.140625" style="39"/>
    <col min="3588" max="3588" width="12.85546875" style="39" customWidth="1"/>
    <col min="3589" max="3595" width="9.140625" style="39"/>
    <col min="3596" max="3597" width="11.28515625" style="39" bestFit="1" customWidth="1"/>
    <col min="3598" max="3598" width="9.140625" style="39"/>
    <col min="3599" max="3599" width="11.5703125" style="39" bestFit="1" customWidth="1"/>
    <col min="3600" max="3601" width="9.28515625" style="39" bestFit="1" customWidth="1"/>
    <col min="3602" max="3602" width="13.28515625" style="39" customWidth="1"/>
    <col min="3603" max="3605" width="9.140625" style="39"/>
    <col min="3606" max="3606" width="11.7109375" style="39" bestFit="1" customWidth="1"/>
    <col min="3607" max="3840" width="9.140625" style="39"/>
    <col min="3841" max="3841" width="14.85546875" style="39" customWidth="1"/>
    <col min="3842" max="3843" width="9.140625" style="39"/>
    <col min="3844" max="3844" width="12.85546875" style="39" customWidth="1"/>
    <col min="3845" max="3851" width="9.140625" style="39"/>
    <col min="3852" max="3853" width="11.28515625" style="39" bestFit="1" customWidth="1"/>
    <col min="3854" max="3854" width="9.140625" style="39"/>
    <col min="3855" max="3855" width="11.5703125" style="39" bestFit="1" customWidth="1"/>
    <col min="3856" max="3857" width="9.28515625" style="39" bestFit="1" customWidth="1"/>
    <col min="3858" max="3858" width="13.28515625" style="39" customWidth="1"/>
    <col min="3859" max="3861" width="9.140625" style="39"/>
    <col min="3862" max="3862" width="11.7109375" style="39" bestFit="1" customWidth="1"/>
    <col min="3863" max="4096" width="9.140625" style="39"/>
    <col min="4097" max="4097" width="14.85546875" style="39" customWidth="1"/>
    <col min="4098" max="4099" width="9.140625" style="39"/>
    <col min="4100" max="4100" width="12.85546875" style="39" customWidth="1"/>
    <col min="4101" max="4107" width="9.140625" style="39"/>
    <col min="4108" max="4109" width="11.28515625" style="39" bestFit="1" customWidth="1"/>
    <col min="4110" max="4110" width="9.140625" style="39"/>
    <col min="4111" max="4111" width="11.5703125" style="39" bestFit="1" customWidth="1"/>
    <col min="4112" max="4113" width="9.28515625" style="39" bestFit="1" customWidth="1"/>
    <col min="4114" max="4114" width="13.28515625" style="39" customWidth="1"/>
    <col min="4115" max="4117" width="9.140625" style="39"/>
    <col min="4118" max="4118" width="11.7109375" style="39" bestFit="1" customWidth="1"/>
    <col min="4119" max="4352" width="9.140625" style="39"/>
    <col min="4353" max="4353" width="14.85546875" style="39" customWidth="1"/>
    <col min="4354" max="4355" width="9.140625" style="39"/>
    <col min="4356" max="4356" width="12.85546875" style="39" customWidth="1"/>
    <col min="4357" max="4363" width="9.140625" style="39"/>
    <col min="4364" max="4365" width="11.28515625" style="39" bestFit="1" customWidth="1"/>
    <col min="4366" max="4366" width="9.140625" style="39"/>
    <col min="4367" max="4367" width="11.5703125" style="39" bestFit="1" customWidth="1"/>
    <col min="4368" max="4369" width="9.28515625" style="39" bestFit="1" customWidth="1"/>
    <col min="4370" max="4370" width="13.28515625" style="39" customWidth="1"/>
    <col min="4371" max="4373" width="9.140625" style="39"/>
    <col min="4374" max="4374" width="11.7109375" style="39" bestFit="1" customWidth="1"/>
    <col min="4375" max="4608" width="9.140625" style="39"/>
    <col min="4609" max="4609" width="14.85546875" style="39" customWidth="1"/>
    <col min="4610" max="4611" width="9.140625" style="39"/>
    <col min="4612" max="4612" width="12.85546875" style="39" customWidth="1"/>
    <col min="4613" max="4619" width="9.140625" style="39"/>
    <col min="4620" max="4621" width="11.28515625" style="39" bestFit="1" customWidth="1"/>
    <col min="4622" max="4622" width="9.140625" style="39"/>
    <col min="4623" max="4623" width="11.5703125" style="39" bestFit="1" customWidth="1"/>
    <col min="4624" max="4625" width="9.28515625" style="39" bestFit="1" customWidth="1"/>
    <col min="4626" max="4626" width="13.28515625" style="39" customWidth="1"/>
    <col min="4627" max="4629" width="9.140625" style="39"/>
    <col min="4630" max="4630" width="11.7109375" style="39" bestFit="1" customWidth="1"/>
    <col min="4631" max="4864" width="9.140625" style="39"/>
    <col min="4865" max="4865" width="14.85546875" style="39" customWidth="1"/>
    <col min="4866" max="4867" width="9.140625" style="39"/>
    <col min="4868" max="4868" width="12.85546875" style="39" customWidth="1"/>
    <col min="4869" max="4875" width="9.140625" style="39"/>
    <col min="4876" max="4877" width="11.28515625" style="39" bestFit="1" customWidth="1"/>
    <col min="4878" max="4878" width="9.140625" style="39"/>
    <col min="4879" max="4879" width="11.5703125" style="39" bestFit="1" customWidth="1"/>
    <col min="4880" max="4881" width="9.28515625" style="39" bestFit="1" customWidth="1"/>
    <col min="4882" max="4882" width="13.28515625" style="39" customWidth="1"/>
    <col min="4883" max="4885" width="9.140625" style="39"/>
    <col min="4886" max="4886" width="11.7109375" style="39" bestFit="1" customWidth="1"/>
    <col min="4887" max="5120" width="9.140625" style="39"/>
    <col min="5121" max="5121" width="14.85546875" style="39" customWidth="1"/>
    <col min="5122" max="5123" width="9.140625" style="39"/>
    <col min="5124" max="5124" width="12.85546875" style="39" customWidth="1"/>
    <col min="5125" max="5131" width="9.140625" style="39"/>
    <col min="5132" max="5133" width="11.28515625" style="39" bestFit="1" customWidth="1"/>
    <col min="5134" max="5134" width="9.140625" style="39"/>
    <col min="5135" max="5135" width="11.5703125" style="39" bestFit="1" customWidth="1"/>
    <col min="5136" max="5137" width="9.28515625" style="39" bestFit="1" customWidth="1"/>
    <col min="5138" max="5138" width="13.28515625" style="39" customWidth="1"/>
    <col min="5139" max="5141" width="9.140625" style="39"/>
    <col min="5142" max="5142" width="11.7109375" style="39" bestFit="1" customWidth="1"/>
    <col min="5143" max="5376" width="9.140625" style="39"/>
    <col min="5377" max="5377" width="14.85546875" style="39" customWidth="1"/>
    <col min="5378" max="5379" width="9.140625" style="39"/>
    <col min="5380" max="5380" width="12.85546875" style="39" customWidth="1"/>
    <col min="5381" max="5387" width="9.140625" style="39"/>
    <col min="5388" max="5389" width="11.28515625" style="39" bestFit="1" customWidth="1"/>
    <col min="5390" max="5390" width="9.140625" style="39"/>
    <col min="5391" max="5391" width="11.5703125" style="39" bestFit="1" customWidth="1"/>
    <col min="5392" max="5393" width="9.28515625" style="39" bestFit="1" customWidth="1"/>
    <col min="5394" max="5394" width="13.28515625" style="39" customWidth="1"/>
    <col min="5395" max="5397" width="9.140625" style="39"/>
    <col min="5398" max="5398" width="11.7109375" style="39" bestFit="1" customWidth="1"/>
    <col min="5399" max="5632" width="9.140625" style="39"/>
    <col min="5633" max="5633" width="14.85546875" style="39" customWidth="1"/>
    <col min="5634" max="5635" width="9.140625" style="39"/>
    <col min="5636" max="5636" width="12.85546875" style="39" customWidth="1"/>
    <col min="5637" max="5643" width="9.140625" style="39"/>
    <col min="5644" max="5645" width="11.28515625" style="39" bestFit="1" customWidth="1"/>
    <col min="5646" max="5646" width="9.140625" style="39"/>
    <col min="5647" max="5647" width="11.5703125" style="39" bestFit="1" customWidth="1"/>
    <col min="5648" max="5649" width="9.28515625" style="39" bestFit="1" customWidth="1"/>
    <col min="5650" max="5650" width="13.28515625" style="39" customWidth="1"/>
    <col min="5651" max="5653" width="9.140625" style="39"/>
    <col min="5654" max="5654" width="11.7109375" style="39" bestFit="1" customWidth="1"/>
    <col min="5655" max="5888" width="9.140625" style="39"/>
    <col min="5889" max="5889" width="14.85546875" style="39" customWidth="1"/>
    <col min="5890" max="5891" width="9.140625" style="39"/>
    <col min="5892" max="5892" width="12.85546875" style="39" customWidth="1"/>
    <col min="5893" max="5899" width="9.140625" style="39"/>
    <col min="5900" max="5901" width="11.28515625" style="39" bestFit="1" customWidth="1"/>
    <col min="5902" max="5902" width="9.140625" style="39"/>
    <col min="5903" max="5903" width="11.5703125" style="39" bestFit="1" customWidth="1"/>
    <col min="5904" max="5905" width="9.28515625" style="39" bestFit="1" customWidth="1"/>
    <col min="5906" max="5906" width="13.28515625" style="39" customWidth="1"/>
    <col min="5907" max="5909" width="9.140625" style="39"/>
    <col min="5910" max="5910" width="11.7109375" style="39" bestFit="1" customWidth="1"/>
    <col min="5911" max="6144" width="9.140625" style="39"/>
    <col min="6145" max="6145" width="14.85546875" style="39" customWidth="1"/>
    <col min="6146" max="6147" width="9.140625" style="39"/>
    <col min="6148" max="6148" width="12.85546875" style="39" customWidth="1"/>
    <col min="6149" max="6155" width="9.140625" style="39"/>
    <col min="6156" max="6157" width="11.28515625" style="39" bestFit="1" customWidth="1"/>
    <col min="6158" max="6158" width="9.140625" style="39"/>
    <col min="6159" max="6159" width="11.5703125" style="39" bestFit="1" customWidth="1"/>
    <col min="6160" max="6161" width="9.28515625" style="39" bestFit="1" customWidth="1"/>
    <col min="6162" max="6162" width="13.28515625" style="39" customWidth="1"/>
    <col min="6163" max="6165" width="9.140625" style="39"/>
    <col min="6166" max="6166" width="11.7109375" style="39" bestFit="1" customWidth="1"/>
    <col min="6167" max="6400" width="9.140625" style="39"/>
    <col min="6401" max="6401" width="14.85546875" style="39" customWidth="1"/>
    <col min="6402" max="6403" width="9.140625" style="39"/>
    <col min="6404" max="6404" width="12.85546875" style="39" customWidth="1"/>
    <col min="6405" max="6411" width="9.140625" style="39"/>
    <col min="6412" max="6413" width="11.28515625" style="39" bestFit="1" customWidth="1"/>
    <col min="6414" max="6414" width="9.140625" style="39"/>
    <col min="6415" max="6415" width="11.5703125" style="39" bestFit="1" customWidth="1"/>
    <col min="6416" max="6417" width="9.28515625" style="39" bestFit="1" customWidth="1"/>
    <col min="6418" max="6418" width="13.28515625" style="39" customWidth="1"/>
    <col min="6419" max="6421" width="9.140625" style="39"/>
    <col min="6422" max="6422" width="11.7109375" style="39" bestFit="1" customWidth="1"/>
    <col min="6423" max="6656" width="9.140625" style="39"/>
    <col min="6657" max="6657" width="14.85546875" style="39" customWidth="1"/>
    <col min="6658" max="6659" width="9.140625" style="39"/>
    <col min="6660" max="6660" width="12.85546875" style="39" customWidth="1"/>
    <col min="6661" max="6667" width="9.140625" style="39"/>
    <col min="6668" max="6669" width="11.28515625" style="39" bestFit="1" customWidth="1"/>
    <col min="6670" max="6670" width="9.140625" style="39"/>
    <col min="6671" max="6671" width="11.5703125" style="39" bestFit="1" customWidth="1"/>
    <col min="6672" max="6673" width="9.28515625" style="39" bestFit="1" customWidth="1"/>
    <col min="6674" max="6674" width="13.28515625" style="39" customWidth="1"/>
    <col min="6675" max="6677" width="9.140625" style="39"/>
    <col min="6678" max="6678" width="11.7109375" style="39" bestFit="1" customWidth="1"/>
    <col min="6679" max="6912" width="9.140625" style="39"/>
    <col min="6913" max="6913" width="14.85546875" style="39" customWidth="1"/>
    <col min="6914" max="6915" width="9.140625" style="39"/>
    <col min="6916" max="6916" width="12.85546875" style="39" customWidth="1"/>
    <col min="6917" max="6923" width="9.140625" style="39"/>
    <col min="6924" max="6925" width="11.28515625" style="39" bestFit="1" customWidth="1"/>
    <col min="6926" max="6926" width="9.140625" style="39"/>
    <col min="6927" max="6927" width="11.5703125" style="39" bestFit="1" customWidth="1"/>
    <col min="6928" max="6929" width="9.28515625" style="39" bestFit="1" customWidth="1"/>
    <col min="6930" max="6930" width="13.28515625" style="39" customWidth="1"/>
    <col min="6931" max="6933" width="9.140625" style="39"/>
    <col min="6934" max="6934" width="11.7109375" style="39" bestFit="1" customWidth="1"/>
    <col min="6935" max="7168" width="9.140625" style="39"/>
    <col min="7169" max="7169" width="14.85546875" style="39" customWidth="1"/>
    <col min="7170" max="7171" width="9.140625" style="39"/>
    <col min="7172" max="7172" width="12.85546875" style="39" customWidth="1"/>
    <col min="7173" max="7179" width="9.140625" style="39"/>
    <col min="7180" max="7181" width="11.28515625" style="39" bestFit="1" customWidth="1"/>
    <col min="7182" max="7182" width="9.140625" style="39"/>
    <col min="7183" max="7183" width="11.5703125" style="39" bestFit="1" customWidth="1"/>
    <col min="7184" max="7185" width="9.28515625" style="39" bestFit="1" customWidth="1"/>
    <col min="7186" max="7186" width="13.28515625" style="39" customWidth="1"/>
    <col min="7187" max="7189" width="9.140625" style="39"/>
    <col min="7190" max="7190" width="11.7109375" style="39" bestFit="1" customWidth="1"/>
    <col min="7191" max="7424" width="9.140625" style="39"/>
    <col min="7425" max="7425" width="14.85546875" style="39" customWidth="1"/>
    <col min="7426" max="7427" width="9.140625" style="39"/>
    <col min="7428" max="7428" width="12.85546875" style="39" customWidth="1"/>
    <col min="7429" max="7435" width="9.140625" style="39"/>
    <col min="7436" max="7437" width="11.28515625" style="39" bestFit="1" customWidth="1"/>
    <col min="7438" max="7438" width="9.140625" style="39"/>
    <col min="7439" max="7439" width="11.5703125" style="39" bestFit="1" customWidth="1"/>
    <col min="7440" max="7441" width="9.28515625" style="39" bestFit="1" customWidth="1"/>
    <col min="7442" max="7442" width="13.28515625" style="39" customWidth="1"/>
    <col min="7443" max="7445" width="9.140625" style="39"/>
    <col min="7446" max="7446" width="11.7109375" style="39" bestFit="1" customWidth="1"/>
    <col min="7447" max="7680" width="9.140625" style="39"/>
    <col min="7681" max="7681" width="14.85546875" style="39" customWidth="1"/>
    <col min="7682" max="7683" width="9.140625" style="39"/>
    <col min="7684" max="7684" width="12.85546875" style="39" customWidth="1"/>
    <col min="7685" max="7691" width="9.140625" style="39"/>
    <col min="7692" max="7693" width="11.28515625" style="39" bestFit="1" customWidth="1"/>
    <col min="7694" max="7694" width="9.140625" style="39"/>
    <col min="7695" max="7695" width="11.5703125" style="39" bestFit="1" customWidth="1"/>
    <col min="7696" max="7697" width="9.28515625" style="39" bestFit="1" customWidth="1"/>
    <col min="7698" max="7698" width="13.28515625" style="39" customWidth="1"/>
    <col min="7699" max="7701" width="9.140625" style="39"/>
    <col min="7702" max="7702" width="11.7109375" style="39" bestFit="1" customWidth="1"/>
    <col min="7703" max="7936" width="9.140625" style="39"/>
    <col min="7937" max="7937" width="14.85546875" style="39" customWidth="1"/>
    <col min="7938" max="7939" width="9.140625" style="39"/>
    <col min="7940" max="7940" width="12.85546875" style="39" customWidth="1"/>
    <col min="7941" max="7947" width="9.140625" style="39"/>
    <col min="7948" max="7949" width="11.28515625" style="39" bestFit="1" customWidth="1"/>
    <col min="7950" max="7950" width="9.140625" style="39"/>
    <col min="7951" max="7951" width="11.5703125" style="39" bestFit="1" customWidth="1"/>
    <col min="7952" max="7953" width="9.28515625" style="39" bestFit="1" customWidth="1"/>
    <col min="7954" max="7954" width="13.28515625" style="39" customWidth="1"/>
    <col min="7955" max="7957" width="9.140625" style="39"/>
    <col min="7958" max="7958" width="11.7109375" style="39" bestFit="1" customWidth="1"/>
    <col min="7959" max="8192" width="9.140625" style="39"/>
    <col min="8193" max="8193" width="14.85546875" style="39" customWidth="1"/>
    <col min="8194" max="8195" width="9.140625" style="39"/>
    <col min="8196" max="8196" width="12.85546875" style="39" customWidth="1"/>
    <col min="8197" max="8203" width="9.140625" style="39"/>
    <col min="8204" max="8205" width="11.28515625" style="39" bestFit="1" customWidth="1"/>
    <col min="8206" max="8206" width="9.140625" style="39"/>
    <col min="8207" max="8207" width="11.5703125" style="39" bestFit="1" customWidth="1"/>
    <col min="8208" max="8209" width="9.28515625" style="39" bestFit="1" customWidth="1"/>
    <col min="8210" max="8210" width="13.28515625" style="39" customWidth="1"/>
    <col min="8211" max="8213" width="9.140625" style="39"/>
    <col min="8214" max="8214" width="11.7109375" style="39" bestFit="1" customWidth="1"/>
    <col min="8215" max="8448" width="9.140625" style="39"/>
    <col min="8449" max="8449" width="14.85546875" style="39" customWidth="1"/>
    <col min="8450" max="8451" width="9.140625" style="39"/>
    <col min="8452" max="8452" width="12.85546875" style="39" customWidth="1"/>
    <col min="8453" max="8459" width="9.140625" style="39"/>
    <col min="8460" max="8461" width="11.28515625" style="39" bestFit="1" customWidth="1"/>
    <col min="8462" max="8462" width="9.140625" style="39"/>
    <col min="8463" max="8463" width="11.5703125" style="39" bestFit="1" customWidth="1"/>
    <col min="8464" max="8465" width="9.28515625" style="39" bestFit="1" customWidth="1"/>
    <col min="8466" max="8466" width="13.28515625" style="39" customWidth="1"/>
    <col min="8467" max="8469" width="9.140625" style="39"/>
    <col min="8470" max="8470" width="11.7109375" style="39" bestFit="1" customWidth="1"/>
    <col min="8471" max="8704" width="9.140625" style="39"/>
    <col min="8705" max="8705" width="14.85546875" style="39" customWidth="1"/>
    <col min="8706" max="8707" width="9.140625" style="39"/>
    <col min="8708" max="8708" width="12.85546875" style="39" customWidth="1"/>
    <col min="8709" max="8715" width="9.140625" style="39"/>
    <col min="8716" max="8717" width="11.28515625" style="39" bestFit="1" customWidth="1"/>
    <col min="8718" max="8718" width="9.140625" style="39"/>
    <col min="8719" max="8719" width="11.5703125" style="39" bestFit="1" customWidth="1"/>
    <col min="8720" max="8721" width="9.28515625" style="39" bestFit="1" customWidth="1"/>
    <col min="8722" max="8722" width="13.28515625" style="39" customWidth="1"/>
    <col min="8723" max="8725" width="9.140625" style="39"/>
    <col min="8726" max="8726" width="11.7109375" style="39" bestFit="1" customWidth="1"/>
    <col min="8727" max="8960" width="9.140625" style="39"/>
    <col min="8961" max="8961" width="14.85546875" style="39" customWidth="1"/>
    <col min="8962" max="8963" width="9.140625" style="39"/>
    <col min="8964" max="8964" width="12.85546875" style="39" customWidth="1"/>
    <col min="8965" max="8971" width="9.140625" style="39"/>
    <col min="8972" max="8973" width="11.28515625" style="39" bestFit="1" customWidth="1"/>
    <col min="8974" max="8974" width="9.140625" style="39"/>
    <col min="8975" max="8975" width="11.5703125" style="39" bestFit="1" customWidth="1"/>
    <col min="8976" max="8977" width="9.28515625" style="39" bestFit="1" customWidth="1"/>
    <col min="8978" max="8978" width="13.28515625" style="39" customWidth="1"/>
    <col min="8979" max="8981" width="9.140625" style="39"/>
    <col min="8982" max="8982" width="11.7109375" style="39" bestFit="1" customWidth="1"/>
    <col min="8983" max="9216" width="9.140625" style="39"/>
    <col min="9217" max="9217" width="14.85546875" style="39" customWidth="1"/>
    <col min="9218" max="9219" width="9.140625" style="39"/>
    <col min="9220" max="9220" width="12.85546875" style="39" customWidth="1"/>
    <col min="9221" max="9227" width="9.140625" style="39"/>
    <col min="9228" max="9229" width="11.28515625" style="39" bestFit="1" customWidth="1"/>
    <col min="9230" max="9230" width="9.140625" style="39"/>
    <col min="9231" max="9231" width="11.5703125" style="39" bestFit="1" customWidth="1"/>
    <col min="9232" max="9233" width="9.28515625" style="39" bestFit="1" customWidth="1"/>
    <col min="9234" max="9234" width="13.28515625" style="39" customWidth="1"/>
    <col min="9235" max="9237" width="9.140625" style="39"/>
    <col min="9238" max="9238" width="11.7109375" style="39" bestFit="1" customWidth="1"/>
    <col min="9239" max="9472" width="9.140625" style="39"/>
    <col min="9473" max="9473" width="14.85546875" style="39" customWidth="1"/>
    <col min="9474" max="9475" width="9.140625" style="39"/>
    <col min="9476" max="9476" width="12.85546875" style="39" customWidth="1"/>
    <col min="9477" max="9483" width="9.140625" style="39"/>
    <col min="9484" max="9485" width="11.28515625" style="39" bestFit="1" customWidth="1"/>
    <col min="9486" max="9486" width="9.140625" style="39"/>
    <col min="9487" max="9487" width="11.5703125" style="39" bestFit="1" customWidth="1"/>
    <col min="9488" max="9489" width="9.28515625" style="39" bestFit="1" customWidth="1"/>
    <col min="9490" max="9490" width="13.28515625" style="39" customWidth="1"/>
    <col min="9491" max="9493" width="9.140625" style="39"/>
    <col min="9494" max="9494" width="11.7109375" style="39" bestFit="1" customWidth="1"/>
    <col min="9495" max="9728" width="9.140625" style="39"/>
    <col min="9729" max="9729" width="14.85546875" style="39" customWidth="1"/>
    <col min="9730" max="9731" width="9.140625" style="39"/>
    <col min="9732" max="9732" width="12.85546875" style="39" customWidth="1"/>
    <col min="9733" max="9739" width="9.140625" style="39"/>
    <col min="9740" max="9741" width="11.28515625" style="39" bestFit="1" customWidth="1"/>
    <col min="9742" max="9742" width="9.140625" style="39"/>
    <col min="9743" max="9743" width="11.5703125" style="39" bestFit="1" customWidth="1"/>
    <col min="9744" max="9745" width="9.28515625" style="39" bestFit="1" customWidth="1"/>
    <col min="9746" max="9746" width="13.28515625" style="39" customWidth="1"/>
    <col min="9747" max="9749" width="9.140625" style="39"/>
    <col min="9750" max="9750" width="11.7109375" style="39" bestFit="1" customWidth="1"/>
    <col min="9751" max="9984" width="9.140625" style="39"/>
    <col min="9985" max="9985" width="14.85546875" style="39" customWidth="1"/>
    <col min="9986" max="9987" width="9.140625" style="39"/>
    <col min="9988" max="9988" width="12.85546875" style="39" customWidth="1"/>
    <col min="9989" max="9995" width="9.140625" style="39"/>
    <col min="9996" max="9997" width="11.28515625" style="39" bestFit="1" customWidth="1"/>
    <col min="9998" max="9998" width="9.140625" style="39"/>
    <col min="9999" max="9999" width="11.5703125" style="39" bestFit="1" customWidth="1"/>
    <col min="10000" max="10001" width="9.28515625" style="39" bestFit="1" customWidth="1"/>
    <col min="10002" max="10002" width="13.28515625" style="39" customWidth="1"/>
    <col min="10003" max="10005" width="9.140625" style="39"/>
    <col min="10006" max="10006" width="11.7109375" style="39" bestFit="1" customWidth="1"/>
    <col min="10007" max="10240" width="9.140625" style="39"/>
    <col min="10241" max="10241" width="14.85546875" style="39" customWidth="1"/>
    <col min="10242" max="10243" width="9.140625" style="39"/>
    <col min="10244" max="10244" width="12.85546875" style="39" customWidth="1"/>
    <col min="10245" max="10251" width="9.140625" style="39"/>
    <col min="10252" max="10253" width="11.28515625" style="39" bestFit="1" customWidth="1"/>
    <col min="10254" max="10254" width="9.140625" style="39"/>
    <col min="10255" max="10255" width="11.5703125" style="39" bestFit="1" customWidth="1"/>
    <col min="10256" max="10257" width="9.28515625" style="39" bestFit="1" customWidth="1"/>
    <col min="10258" max="10258" width="13.28515625" style="39" customWidth="1"/>
    <col min="10259" max="10261" width="9.140625" style="39"/>
    <col min="10262" max="10262" width="11.7109375" style="39" bestFit="1" customWidth="1"/>
    <col min="10263" max="10496" width="9.140625" style="39"/>
    <col min="10497" max="10497" width="14.85546875" style="39" customWidth="1"/>
    <col min="10498" max="10499" width="9.140625" style="39"/>
    <col min="10500" max="10500" width="12.85546875" style="39" customWidth="1"/>
    <col min="10501" max="10507" width="9.140625" style="39"/>
    <col min="10508" max="10509" width="11.28515625" style="39" bestFit="1" customWidth="1"/>
    <col min="10510" max="10510" width="9.140625" style="39"/>
    <col min="10511" max="10511" width="11.5703125" style="39" bestFit="1" customWidth="1"/>
    <col min="10512" max="10513" width="9.28515625" style="39" bestFit="1" customWidth="1"/>
    <col min="10514" max="10514" width="13.28515625" style="39" customWidth="1"/>
    <col min="10515" max="10517" width="9.140625" style="39"/>
    <col min="10518" max="10518" width="11.7109375" style="39" bestFit="1" customWidth="1"/>
    <col min="10519" max="10752" width="9.140625" style="39"/>
    <col min="10753" max="10753" width="14.85546875" style="39" customWidth="1"/>
    <col min="10754" max="10755" width="9.140625" style="39"/>
    <col min="10756" max="10756" width="12.85546875" style="39" customWidth="1"/>
    <col min="10757" max="10763" width="9.140625" style="39"/>
    <col min="10764" max="10765" width="11.28515625" style="39" bestFit="1" customWidth="1"/>
    <col min="10766" max="10766" width="9.140625" style="39"/>
    <col min="10767" max="10767" width="11.5703125" style="39" bestFit="1" customWidth="1"/>
    <col min="10768" max="10769" width="9.28515625" style="39" bestFit="1" customWidth="1"/>
    <col min="10770" max="10770" width="13.28515625" style="39" customWidth="1"/>
    <col min="10771" max="10773" width="9.140625" style="39"/>
    <col min="10774" max="10774" width="11.7109375" style="39" bestFit="1" customWidth="1"/>
    <col min="10775" max="11008" width="9.140625" style="39"/>
    <col min="11009" max="11009" width="14.85546875" style="39" customWidth="1"/>
    <col min="11010" max="11011" width="9.140625" style="39"/>
    <col min="11012" max="11012" width="12.85546875" style="39" customWidth="1"/>
    <col min="11013" max="11019" width="9.140625" style="39"/>
    <col min="11020" max="11021" width="11.28515625" style="39" bestFit="1" customWidth="1"/>
    <col min="11022" max="11022" width="9.140625" style="39"/>
    <col min="11023" max="11023" width="11.5703125" style="39" bestFit="1" customWidth="1"/>
    <col min="11024" max="11025" width="9.28515625" style="39" bestFit="1" customWidth="1"/>
    <col min="11026" max="11026" width="13.28515625" style="39" customWidth="1"/>
    <col min="11027" max="11029" width="9.140625" style="39"/>
    <col min="11030" max="11030" width="11.7109375" style="39" bestFit="1" customWidth="1"/>
    <col min="11031" max="11264" width="9.140625" style="39"/>
    <col min="11265" max="11265" width="14.85546875" style="39" customWidth="1"/>
    <col min="11266" max="11267" width="9.140625" style="39"/>
    <col min="11268" max="11268" width="12.85546875" style="39" customWidth="1"/>
    <col min="11269" max="11275" width="9.140625" style="39"/>
    <col min="11276" max="11277" width="11.28515625" style="39" bestFit="1" customWidth="1"/>
    <col min="11278" max="11278" width="9.140625" style="39"/>
    <col min="11279" max="11279" width="11.5703125" style="39" bestFit="1" customWidth="1"/>
    <col min="11280" max="11281" width="9.28515625" style="39" bestFit="1" customWidth="1"/>
    <col min="11282" max="11282" width="13.28515625" style="39" customWidth="1"/>
    <col min="11283" max="11285" width="9.140625" style="39"/>
    <col min="11286" max="11286" width="11.7109375" style="39" bestFit="1" customWidth="1"/>
    <col min="11287" max="11520" width="9.140625" style="39"/>
    <col min="11521" max="11521" width="14.85546875" style="39" customWidth="1"/>
    <col min="11522" max="11523" width="9.140625" style="39"/>
    <col min="11524" max="11524" width="12.85546875" style="39" customWidth="1"/>
    <col min="11525" max="11531" width="9.140625" style="39"/>
    <col min="11532" max="11533" width="11.28515625" style="39" bestFit="1" customWidth="1"/>
    <col min="11534" max="11534" width="9.140625" style="39"/>
    <col min="11535" max="11535" width="11.5703125" style="39" bestFit="1" customWidth="1"/>
    <col min="11536" max="11537" width="9.28515625" style="39" bestFit="1" customWidth="1"/>
    <col min="11538" max="11538" width="13.28515625" style="39" customWidth="1"/>
    <col min="11539" max="11541" width="9.140625" style="39"/>
    <col min="11542" max="11542" width="11.7109375" style="39" bestFit="1" customWidth="1"/>
    <col min="11543" max="11776" width="9.140625" style="39"/>
    <col min="11777" max="11777" width="14.85546875" style="39" customWidth="1"/>
    <col min="11778" max="11779" width="9.140625" style="39"/>
    <col min="11780" max="11780" width="12.85546875" style="39" customWidth="1"/>
    <col min="11781" max="11787" width="9.140625" style="39"/>
    <col min="11788" max="11789" width="11.28515625" style="39" bestFit="1" customWidth="1"/>
    <col min="11790" max="11790" width="9.140625" style="39"/>
    <col min="11791" max="11791" width="11.5703125" style="39" bestFit="1" customWidth="1"/>
    <col min="11792" max="11793" width="9.28515625" style="39" bestFit="1" customWidth="1"/>
    <col min="11794" max="11794" width="13.28515625" style="39" customWidth="1"/>
    <col min="11795" max="11797" width="9.140625" style="39"/>
    <col min="11798" max="11798" width="11.7109375" style="39" bestFit="1" customWidth="1"/>
    <col min="11799" max="12032" width="9.140625" style="39"/>
    <col min="12033" max="12033" width="14.85546875" style="39" customWidth="1"/>
    <col min="12034" max="12035" width="9.140625" style="39"/>
    <col min="12036" max="12036" width="12.85546875" style="39" customWidth="1"/>
    <col min="12037" max="12043" width="9.140625" style="39"/>
    <col min="12044" max="12045" width="11.28515625" style="39" bestFit="1" customWidth="1"/>
    <col min="12046" max="12046" width="9.140625" style="39"/>
    <col min="12047" max="12047" width="11.5703125" style="39" bestFit="1" customWidth="1"/>
    <col min="12048" max="12049" width="9.28515625" style="39" bestFit="1" customWidth="1"/>
    <col min="12050" max="12050" width="13.28515625" style="39" customWidth="1"/>
    <col min="12051" max="12053" width="9.140625" style="39"/>
    <col min="12054" max="12054" width="11.7109375" style="39" bestFit="1" customWidth="1"/>
    <col min="12055" max="12288" width="9.140625" style="39"/>
    <col min="12289" max="12289" width="14.85546875" style="39" customWidth="1"/>
    <col min="12290" max="12291" width="9.140625" style="39"/>
    <col min="12292" max="12292" width="12.85546875" style="39" customWidth="1"/>
    <col min="12293" max="12299" width="9.140625" style="39"/>
    <col min="12300" max="12301" width="11.28515625" style="39" bestFit="1" customWidth="1"/>
    <col min="12302" max="12302" width="9.140625" style="39"/>
    <col min="12303" max="12303" width="11.5703125" style="39" bestFit="1" customWidth="1"/>
    <col min="12304" max="12305" width="9.28515625" style="39" bestFit="1" customWidth="1"/>
    <col min="12306" max="12306" width="13.28515625" style="39" customWidth="1"/>
    <col min="12307" max="12309" width="9.140625" style="39"/>
    <col min="12310" max="12310" width="11.7109375" style="39" bestFit="1" customWidth="1"/>
    <col min="12311" max="12544" width="9.140625" style="39"/>
    <col min="12545" max="12545" width="14.85546875" style="39" customWidth="1"/>
    <col min="12546" max="12547" width="9.140625" style="39"/>
    <col min="12548" max="12548" width="12.85546875" style="39" customWidth="1"/>
    <col min="12549" max="12555" width="9.140625" style="39"/>
    <col min="12556" max="12557" width="11.28515625" style="39" bestFit="1" customWidth="1"/>
    <col min="12558" max="12558" width="9.140625" style="39"/>
    <col min="12559" max="12559" width="11.5703125" style="39" bestFit="1" customWidth="1"/>
    <col min="12560" max="12561" width="9.28515625" style="39" bestFit="1" customWidth="1"/>
    <col min="12562" max="12562" width="13.28515625" style="39" customWidth="1"/>
    <col min="12563" max="12565" width="9.140625" style="39"/>
    <col min="12566" max="12566" width="11.7109375" style="39" bestFit="1" customWidth="1"/>
    <col min="12567" max="12800" width="9.140625" style="39"/>
    <col min="12801" max="12801" width="14.85546875" style="39" customWidth="1"/>
    <col min="12802" max="12803" width="9.140625" style="39"/>
    <col min="12804" max="12804" width="12.85546875" style="39" customWidth="1"/>
    <col min="12805" max="12811" width="9.140625" style="39"/>
    <col min="12812" max="12813" width="11.28515625" style="39" bestFit="1" customWidth="1"/>
    <col min="12814" max="12814" width="9.140625" style="39"/>
    <col min="12815" max="12815" width="11.5703125" style="39" bestFit="1" customWidth="1"/>
    <col min="12816" max="12817" width="9.28515625" style="39" bestFit="1" customWidth="1"/>
    <col min="12818" max="12818" width="13.28515625" style="39" customWidth="1"/>
    <col min="12819" max="12821" width="9.140625" style="39"/>
    <col min="12822" max="12822" width="11.7109375" style="39" bestFit="1" customWidth="1"/>
    <col min="12823" max="13056" width="9.140625" style="39"/>
    <col min="13057" max="13057" width="14.85546875" style="39" customWidth="1"/>
    <col min="13058" max="13059" width="9.140625" style="39"/>
    <col min="13060" max="13060" width="12.85546875" style="39" customWidth="1"/>
    <col min="13061" max="13067" width="9.140625" style="39"/>
    <col min="13068" max="13069" width="11.28515625" style="39" bestFit="1" customWidth="1"/>
    <col min="13070" max="13070" width="9.140625" style="39"/>
    <col min="13071" max="13071" width="11.5703125" style="39" bestFit="1" customWidth="1"/>
    <col min="13072" max="13073" width="9.28515625" style="39" bestFit="1" customWidth="1"/>
    <col min="13074" max="13074" width="13.28515625" style="39" customWidth="1"/>
    <col min="13075" max="13077" width="9.140625" style="39"/>
    <col min="13078" max="13078" width="11.7109375" style="39" bestFit="1" customWidth="1"/>
    <col min="13079" max="13312" width="9.140625" style="39"/>
    <col min="13313" max="13313" width="14.85546875" style="39" customWidth="1"/>
    <col min="13314" max="13315" width="9.140625" style="39"/>
    <col min="13316" max="13316" width="12.85546875" style="39" customWidth="1"/>
    <col min="13317" max="13323" width="9.140625" style="39"/>
    <col min="13324" max="13325" width="11.28515625" style="39" bestFit="1" customWidth="1"/>
    <col min="13326" max="13326" width="9.140625" style="39"/>
    <col min="13327" max="13327" width="11.5703125" style="39" bestFit="1" customWidth="1"/>
    <col min="13328" max="13329" width="9.28515625" style="39" bestFit="1" customWidth="1"/>
    <col min="13330" max="13330" width="13.28515625" style="39" customWidth="1"/>
    <col min="13331" max="13333" width="9.140625" style="39"/>
    <col min="13334" max="13334" width="11.7109375" style="39" bestFit="1" customWidth="1"/>
    <col min="13335" max="13568" width="9.140625" style="39"/>
    <col min="13569" max="13569" width="14.85546875" style="39" customWidth="1"/>
    <col min="13570" max="13571" width="9.140625" style="39"/>
    <col min="13572" max="13572" width="12.85546875" style="39" customWidth="1"/>
    <col min="13573" max="13579" width="9.140625" style="39"/>
    <col min="13580" max="13581" width="11.28515625" style="39" bestFit="1" customWidth="1"/>
    <col min="13582" max="13582" width="9.140625" style="39"/>
    <col min="13583" max="13583" width="11.5703125" style="39" bestFit="1" customWidth="1"/>
    <col min="13584" max="13585" width="9.28515625" style="39" bestFit="1" customWidth="1"/>
    <col min="13586" max="13586" width="13.28515625" style="39" customWidth="1"/>
    <col min="13587" max="13589" width="9.140625" style="39"/>
    <col min="13590" max="13590" width="11.7109375" style="39" bestFit="1" customWidth="1"/>
    <col min="13591" max="13824" width="9.140625" style="39"/>
    <col min="13825" max="13825" width="14.85546875" style="39" customWidth="1"/>
    <col min="13826" max="13827" width="9.140625" style="39"/>
    <col min="13828" max="13828" width="12.85546875" style="39" customWidth="1"/>
    <col min="13829" max="13835" width="9.140625" style="39"/>
    <col min="13836" max="13837" width="11.28515625" style="39" bestFit="1" customWidth="1"/>
    <col min="13838" max="13838" width="9.140625" style="39"/>
    <col min="13839" max="13839" width="11.5703125" style="39" bestFit="1" customWidth="1"/>
    <col min="13840" max="13841" width="9.28515625" style="39" bestFit="1" customWidth="1"/>
    <col min="13842" max="13842" width="13.28515625" style="39" customWidth="1"/>
    <col min="13843" max="13845" width="9.140625" style="39"/>
    <col min="13846" max="13846" width="11.7109375" style="39" bestFit="1" customWidth="1"/>
    <col min="13847" max="14080" width="9.140625" style="39"/>
    <col min="14081" max="14081" width="14.85546875" style="39" customWidth="1"/>
    <col min="14082" max="14083" width="9.140625" style="39"/>
    <col min="14084" max="14084" width="12.85546875" style="39" customWidth="1"/>
    <col min="14085" max="14091" width="9.140625" style="39"/>
    <col min="14092" max="14093" width="11.28515625" style="39" bestFit="1" customWidth="1"/>
    <col min="14094" max="14094" width="9.140625" style="39"/>
    <col min="14095" max="14095" width="11.5703125" style="39" bestFit="1" customWidth="1"/>
    <col min="14096" max="14097" width="9.28515625" style="39" bestFit="1" customWidth="1"/>
    <col min="14098" max="14098" width="13.28515625" style="39" customWidth="1"/>
    <col min="14099" max="14101" width="9.140625" style="39"/>
    <col min="14102" max="14102" width="11.7109375" style="39" bestFit="1" customWidth="1"/>
    <col min="14103" max="14336" width="9.140625" style="39"/>
    <col min="14337" max="14337" width="14.85546875" style="39" customWidth="1"/>
    <col min="14338" max="14339" width="9.140625" style="39"/>
    <col min="14340" max="14340" width="12.85546875" style="39" customWidth="1"/>
    <col min="14341" max="14347" width="9.140625" style="39"/>
    <col min="14348" max="14349" width="11.28515625" style="39" bestFit="1" customWidth="1"/>
    <col min="14350" max="14350" width="9.140625" style="39"/>
    <col min="14351" max="14351" width="11.5703125" style="39" bestFit="1" customWidth="1"/>
    <col min="14352" max="14353" width="9.28515625" style="39" bestFit="1" customWidth="1"/>
    <col min="14354" max="14354" width="13.28515625" style="39" customWidth="1"/>
    <col min="14355" max="14357" width="9.140625" style="39"/>
    <col min="14358" max="14358" width="11.7109375" style="39" bestFit="1" customWidth="1"/>
    <col min="14359" max="14592" width="9.140625" style="39"/>
    <col min="14593" max="14593" width="14.85546875" style="39" customWidth="1"/>
    <col min="14594" max="14595" width="9.140625" style="39"/>
    <col min="14596" max="14596" width="12.85546875" style="39" customWidth="1"/>
    <col min="14597" max="14603" width="9.140625" style="39"/>
    <col min="14604" max="14605" width="11.28515625" style="39" bestFit="1" customWidth="1"/>
    <col min="14606" max="14606" width="9.140625" style="39"/>
    <col min="14607" max="14607" width="11.5703125" style="39" bestFit="1" customWidth="1"/>
    <col min="14608" max="14609" width="9.28515625" style="39" bestFit="1" customWidth="1"/>
    <col min="14610" max="14610" width="13.28515625" style="39" customWidth="1"/>
    <col min="14611" max="14613" width="9.140625" style="39"/>
    <col min="14614" max="14614" width="11.7109375" style="39" bestFit="1" customWidth="1"/>
    <col min="14615" max="14848" width="9.140625" style="39"/>
    <col min="14849" max="14849" width="14.85546875" style="39" customWidth="1"/>
    <col min="14850" max="14851" width="9.140625" style="39"/>
    <col min="14852" max="14852" width="12.85546875" style="39" customWidth="1"/>
    <col min="14853" max="14859" width="9.140625" style="39"/>
    <col min="14860" max="14861" width="11.28515625" style="39" bestFit="1" customWidth="1"/>
    <col min="14862" max="14862" width="9.140625" style="39"/>
    <col min="14863" max="14863" width="11.5703125" style="39" bestFit="1" customWidth="1"/>
    <col min="14864" max="14865" width="9.28515625" style="39" bestFit="1" customWidth="1"/>
    <col min="14866" max="14866" width="13.28515625" style="39" customWidth="1"/>
    <col min="14867" max="14869" width="9.140625" style="39"/>
    <col min="14870" max="14870" width="11.7109375" style="39" bestFit="1" customWidth="1"/>
    <col min="14871" max="15104" width="9.140625" style="39"/>
    <col min="15105" max="15105" width="14.85546875" style="39" customWidth="1"/>
    <col min="15106" max="15107" width="9.140625" style="39"/>
    <col min="15108" max="15108" width="12.85546875" style="39" customWidth="1"/>
    <col min="15109" max="15115" width="9.140625" style="39"/>
    <col min="15116" max="15117" width="11.28515625" style="39" bestFit="1" customWidth="1"/>
    <col min="15118" max="15118" width="9.140625" style="39"/>
    <col min="15119" max="15119" width="11.5703125" style="39" bestFit="1" customWidth="1"/>
    <col min="15120" max="15121" width="9.28515625" style="39" bestFit="1" customWidth="1"/>
    <col min="15122" max="15122" width="13.28515625" style="39" customWidth="1"/>
    <col min="15123" max="15125" width="9.140625" style="39"/>
    <col min="15126" max="15126" width="11.7109375" style="39" bestFit="1" customWidth="1"/>
    <col min="15127" max="15360" width="9.140625" style="39"/>
    <col min="15361" max="15361" width="14.85546875" style="39" customWidth="1"/>
    <col min="15362" max="15363" width="9.140625" style="39"/>
    <col min="15364" max="15364" width="12.85546875" style="39" customWidth="1"/>
    <col min="15365" max="15371" width="9.140625" style="39"/>
    <col min="15372" max="15373" width="11.28515625" style="39" bestFit="1" customWidth="1"/>
    <col min="15374" max="15374" width="9.140625" style="39"/>
    <col min="15375" max="15375" width="11.5703125" style="39" bestFit="1" customWidth="1"/>
    <col min="15376" max="15377" width="9.28515625" style="39" bestFit="1" customWidth="1"/>
    <col min="15378" max="15378" width="13.28515625" style="39" customWidth="1"/>
    <col min="15379" max="15381" width="9.140625" style="39"/>
    <col min="15382" max="15382" width="11.7109375" style="39" bestFit="1" customWidth="1"/>
    <col min="15383" max="15616" width="9.140625" style="39"/>
    <col min="15617" max="15617" width="14.85546875" style="39" customWidth="1"/>
    <col min="15618" max="15619" width="9.140625" style="39"/>
    <col min="15620" max="15620" width="12.85546875" style="39" customWidth="1"/>
    <col min="15621" max="15627" width="9.140625" style="39"/>
    <col min="15628" max="15629" width="11.28515625" style="39" bestFit="1" customWidth="1"/>
    <col min="15630" max="15630" width="9.140625" style="39"/>
    <col min="15631" max="15631" width="11.5703125" style="39" bestFit="1" customWidth="1"/>
    <col min="15632" max="15633" width="9.28515625" style="39" bestFit="1" customWidth="1"/>
    <col min="15634" max="15634" width="13.28515625" style="39" customWidth="1"/>
    <col min="15635" max="15637" width="9.140625" style="39"/>
    <col min="15638" max="15638" width="11.7109375" style="39" bestFit="1" customWidth="1"/>
    <col min="15639" max="15872" width="9.140625" style="39"/>
    <col min="15873" max="15873" width="14.85546875" style="39" customWidth="1"/>
    <col min="15874" max="15875" width="9.140625" style="39"/>
    <col min="15876" max="15876" width="12.85546875" style="39" customWidth="1"/>
    <col min="15877" max="15883" width="9.140625" style="39"/>
    <col min="15884" max="15885" width="11.28515625" style="39" bestFit="1" customWidth="1"/>
    <col min="15886" max="15886" width="9.140625" style="39"/>
    <col min="15887" max="15887" width="11.5703125" style="39" bestFit="1" customWidth="1"/>
    <col min="15888" max="15889" width="9.28515625" style="39" bestFit="1" customWidth="1"/>
    <col min="15890" max="15890" width="13.28515625" style="39" customWidth="1"/>
    <col min="15891" max="15893" width="9.140625" style="39"/>
    <col min="15894" max="15894" width="11.7109375" style="39" bestFit="1" customWidth="1"/>
    <col min="15895" max="16128" width="9.140625" style="39"/>
    <col min="16129" max="16129" width="14.85546875" style="39" customWidth="1"/>
    <col min="16130" max="16131" width="9.140625" style="39"/>
    <col min="16132" max="16132" width="12.85546875" style="39" customWidth="1"/>
    <col min="16133" max="16139" width="9.140625" style="39"/>
    <col min="16140" max="16141" width="11.28515625" style="39" bestFit="1" customWidth="1"/>
    <col min="16142" max="16142" width="9.140625" style="39"/>
    <col min="16143" max="16143" width="11.5703125" style="39" bestFit="1" customWidth="1"/>
    <col min="16144" max="16145" width="9.28515625" style="39" bestFit="1" customWidth="1"/>
    <col min="16146" max="16146" width="13.28515625" style="39" customWidth="1"/>
    <col min="16147" max="16149" width="9.140625" style="39"/>
    <col min="16150" max="16150" width="11.7109375" style="39" bestFit="1" customWidth="1"/>
    <col min="16151" max="16384" width="9.140625" style="39"/>
  </cols>
  <sheetData>
    <row r="1" spans="1:18" ht="15.75" x14ac:dyDescent="0.25">
      <c r="A1" s="202" t="s">
        <v>101</v>
      </c>
    </row>
    <row r="2" spans="1:18" x14ac:dyDescent="0.2">
      <c r="A2" s="203" t="s">
        <v>86</v>
      </c>
    </row>
    <row r="5" spans="1:18" s="46" customFormat="1" ht="15.75" x14ac:dyDescent="0.25">
      <c r="A5" s="43" t="s">
        <v>84</v>
      </c>
      <c r="B5" s="43" t="s">
        <v>91</v>
      </c>
      <c r="C5" s="43" t="s">
        <v>92</v>
      </c>
      <c r="D5" s="43" t="s">
        <v>93</v>
      </c>
      <c r="E5" s="43" t="s">
        <v>94</v>
      </c>
      <c r="F5" s="43" t="s">
        <v>9</v>
      </c>
      <c r="G5" s="44"/>
      <c r="H5" s="44"/>
      <c r="I5" s="45"/>
      <c r="J5" s="44"/>
      <c r="K5" s="44"/>
      <c r="L5" s="45"/>
      <c r="M5" s="44"/>
      <c r="N5" s="44"/>
      <c r="O5" s="44"/>
      <c r="P5" s="45"/>
      <c r="Q5" s="44"/>
      <c r="R5" s="45"/>
    </row>
    <row r="6" spans="1:18" s="46" customFormat="1" ht="15.75" x14ac:dyDescent="0.25">
      <c r="A6" s="204" t="s">
        <v>12</v>
      </c>
      <c r="B6" s="47">
        <v>638</v>
      </c>
      <c r="C6" s="47">
        <v>1955</v>
      </c>
      <c r="D6" s="47">
        <v>1951</v>
      </c>
      <c r="E6" s="47">
        <v>1525</v>
      </c>
      <c r="F6" s="48">
        <v>6069</v>
      </c>
      <c r="G6" s="49"/>
      <c r="H6" s="49"/>
      <c r="I6" s="45"/>
      <c r="J6" s="49"/>
      <c r="K6" s="49"/>
      <c r="L6" s="45"/>
      <c r="M6" s="49"/>
      <c r="N6" s="49"/>
      <c r="O6" s="49"/>
      <c r="P6" s="45"/>
      <c r="Q6" s="49"/>
      <c r="R6" s="45"/>
    </row>
    <row r="7" spans="1:18" s="46" customFormat="1" ht="15.75" x14ac:dyDescent="0.25">
      <c r="A7" s="204" t="s">
        <v>13</v>
      </c>
      <c r="B7" s="50">
        <v>0.10512440270225737</v>
      </c>
      <c r="C7" s="50">
        <v>0.32212885154061627</v>
      </c>
      <c r="D7" s="50">
        <v>0.32146976437633878</v>
      </c>
      <c r="E7" s="50">
        <v>0.25127698138078763</v>
      </c>
      <c r="F7" s="48"/>
      <c r="G7" s="51"/>
      <c r="H7" s="51"/>
      <c r="I7" s="45"/>
      <c r="J7" s="51"/>
      <c r="K7" s="51"/>
      <c r="L7" s="45"/>
      <c r="M7" s="51"/>
      <c r="N7" s="51"/>
      <c r="O7" s="51"/>
      <c r="P7" s="45"/>
      <c r="Q7" s="51"/>
      <c r="R7" s="45"/>
    </row>
    <row r="8" spans="1:18" ht="15.75" x14ac:dyDescent="0.25">
      <c r="A8" s="44"/>
    </row>
    <row r="9" spans="1:18" ht="15.75" x14ac:dyDescent="0.25">
      <c r="A9" s="44"/>
    </row>
    <row r="10" spans="1:18" ht="15.75" x14ac:dyDescent="0.25">
      <c r="A10" s="43" t="s">
        <v>4</v>
      </c>
      <c r="B10" s="43" t="s">
        <v>95</v>
      </c>
      <c r="C10" s="43" t="s">
        <v>49</v>
      </c>
      <c r="D10" s="43" t="s">
        <v>6</v>
      </c>
      <c r="E10" s="43" t="s">
        <v>9</v>
      </c>
      <c r="F10" s="52"/>
      <c r="G10" s="52"/>
      <c r="H10" s="52"/>
      <c r="I10" s="4"/>
      <c r="J10" s="4"/>
      <c r="K10" s="52"/>
      <c r="L10" s="52"/>
    </row>
    <row r="11" spans="1:18" x14ac:dyDescent="0.2">
      <c r="A11" s="204" t="s">
        <v>12</v>
      </c>
      <c r="B11" s="53">
        <v>802</v>
      </c>
      <c r="C11" s="54">
        <v>826</v>
      </c>
      <c r="D11" s="53">
        <v>4441</v>
      </c>
      <c r="E11" s="54">
        <v>6069</v>
      </c>
      <c r="F11" s="55"/>
      <c r="G11" s="55"/>
      <c r="H11" s="55"/>
      <c r="I11" s="4"/>
      <c r="J11" s="4"/>
      <c r="K11" s="55"/>
      <c r="L11" s="55"/>
    </row>
    <row r="12" spans="1:18" x14ac:dyDescent="0.2">
      <c r="A12" s="204" t="s">
        <v>13</v>
      </c>
      <c r="B12" s="56">
        <v>0.13214697643763387</v>
      </c>
      <c r="C12" s="56">
        <v>0.13610149942329874</v>
      </c>
      <c r="D12" s="56">
        <v>0.73175152413906741</v>
      </c>
      <c r="E12" s="57"/>
      <c r="F12" s="58"/>
      <c r="G12" s="58"/>
      <c r="H12" s="58"/>
      <c r="I12" s="4"/>
      <c r="J12" s="4"/>
      <c r="K12" s="58"/>
      <c r="L12" s="58"/>
    </row>
    <row r="13" spans="1:18" ht="15.75" x14ac:dyDescent="0.25">
      <c r="A13" s="205"/>
    </row>
    <row r="14" spans="1:18" ht="15.75" x14ac:dyDescent="0.25">
      <c r="A14" s="205"/>
    </row>
    <row r="15" spans="1:18" ht="15.75" x14ac:dyDescent="0.25">
      <c r="A15" s="43" t="s">
        <v>2</v>
      </c>
      <c r="B15" s="10" t="s">
        <v>8</v>
      </c>
      <c r="C15" s="10" t="s">
        <v>5</v>
      </c>
      <c r="D15" s="10" t="s">
        <v>9</v>
      </c>
    </row>
    <row r="16" spans="1:18" x14ac:dyDescent="0.2">
      <c r="A16" s="204" t="s">
        <v>12</v>
      </c>
      <c r="B16" s="60">
        <v>4127</v>
      </c>
      <c r="C16" s="60">
        <v>1942</v>
      </c>
      <c r="D16" s="60">
        <v>6069</v>
      </c>
    </row>
    <row r="17" spans="1:15" x14ac:dyDescent="0.2">
      <c r="A17" s="204" t="s">
        <v>13</v>
      </c>
      <c r="B17" s="61">
        <v>0.68001318174328551</v>
      </c>
      <c r="C17" s="61">
        <v>0.31998681825671443</v>
      </c>
      <c r="D17" s="61"/>
    </row>
    <row r="18" spans="1:15" x14ac:dyDescent="0.2">
      <c r="A18" s="45"/>
      <c r="B18" s="62"/>
      <c r="C18" s="62"/>
      <c r="D18" s="62"/>
    </row>
    <row r="20" spans="1:15" ht="31.5" x14ac:dyDescent="0.25">
      <c r="A20" s="206" t="s">
        <v>69</v>
      </c>
      <c r="B20" s="221" t="s">
        <v>16</v>
      </c>
      <c r="C20" s="222"/>
      <c r="D20" s="221" t="s">
        <v>17</v>
      </c>
      <c r="E20" s="222"/>
      <c r="F20" s="53"/>
    </row>
    <row r="21" spans="1:15" ht="15.75" x14ac:dyDescent="0.25">
      <c r="A21" s="206" t="s">
        <v>2</v>
      </c>
      <c r="B21" s="10" t="s">
        <v>12</v>
      </c>
      <c r="C21" s="10" t="s">
        <v>13</v>
      </c>
      <c r="D21" s="10" t="s">
        <v>12</v>
      </c>
      <c r="E21" s="10" t="s">
        <v>13</v>
      </c>
      <c r="F21" s="10" t="s">
        <v>9</v>
      </c>
    </row>
    <row r="22" spans="1:15" x14ac:dyDescent="0.2">
      <c r="A22" s="204" t="s">
        <v>8</v>
      </c>
      <c r="B22" s="60">
        <v>2073</v>
      </c>
      <c r="C22" s="61">
        <v>0.50230191422340686</v>
      </c>
      <c r="D22" s="60">
        <v>2054</v>
      </c>
      <c r="E22" s="61">
        <v>0.49769808577659319</v>
      </c>
      <c r="F22" s="60">
        <v>4127</v>
      </c>
    </row>
    <row r="23" spans="1:15" x14ac:dyDescent="0.2">
      <c r="A23" s="204" t="s">
        <v>5</v>
      </c>
      <c r="B23" s="60">
        <v>1599</v>
      </c>
      <c r="C23" s="61">
        <v>0.82337796086508752</v>
      </c>
      <c r="D23" s="60">
        <v>343</v>
      </c>
      <c r="E23" s="61">
        <v>0.17662203913491245</v>
      </c>
      <c r="F23" s="60">
        <v>1942</v>
      </c>
    </row>
    <row r="24" spans="1:15" ht="15.75" x14ac:dyDescent="0.25">
      <c r="A24" s="43" t="s">
        <v>9</v>
      </c>
      <c r="B24" s="64">
        <v>3672</v>
      </c>
      <c r="C24" s="53"/>
      <c r="D24" s="64">
        <v>2397</v>
      </c>
      <c r="E24" s="53"/>
      <c r="F24" s="64">
        <v>6069</v>
      </c>
    </row>
    <row r="25" spans="1:15" ht="15.75" x14ac:dyDescent="0.25">
      <c r="A25" s="44"/>
      <c r="B25" s="65"/>
      <c r="C25" s="4"/>
      <c r="D25" s="65"/>
      <c r="E25" s="4"/>
      <c r="F25" s="65"/>
    </row>
    <row r="26" spans="1:15" ht="15.75" x14ac:dyDescent="0.25">
      <c r="A26" s="44"/>
    </row>
    <row r="27" spans="1:15" ht="47.25" x14ac:dyDescent="0.25">
      <c r="A27" s="206" t="s">
        <v>7</v>
      </c>
      <c r="B27" s="26" t="s">
        <v>18</v>
      </c>
      <c r="C27" s="26" t="s">
        <v>40</v>
      </c>
      <c r="D27" s="26" t="s">
        <v>10</v>
      </c>
      <c r="E27" s="26" t="s">
        <v>19</v>
      </c>
      <c r="F27" s="26" t="s">
        <v>15</v>
      </c>
      <c r="G27" s="26" t="s">
        <v>9</v>
      </c>
    </row>
    <row r="28" spans="1:15" x14ac:dyDescent="0.2">
      <c r="A28" s="204" t="s">
        <v>12</v>
      </c>
      <c r="B28" s="54">
        <v>15</v>
      </c>
      <c r="C28" s="54">
        <v>42</v>
      </c>
      <c r="D28" s="54">
        <v>1509</v>
      </c>
      <c r="E28" s="54">
        <v>74</v>
      </c>
      <c r="F28" s="54">
        <v>4429</v>
      </c>
      <c r="G28" s="54">
        <v>6069</v>
      </c>
    </row>
    <row r="29" spans="1:15" x14ac:dyDescent="0.2">
      <c r="A29" s="204" t="s">
        <v>13</v>
      </c>
      <c r="B29" s="57">
        <v>2.4715768660405341E-3</v>
      </c>
      <c r="C29" s="57">
        <v>6.920415224913495E-3</v>
      </c>
      <c r="D29" s="57">
        <v>0.2486406327236777</v>
      </c>
      <c r="E29" s="57">
        <v>1.2193112539133301E-2</v>
      </c>
      <c r="F29" s="57">
        <v>0.72977426264623502</v>
      </c>
      <c r="G29" s="57"/>
    </row>
    <row r="31" spans="1:15" ht="15.75" x14ac:dyDescent="0.25">
      <c r="A31" s="202"/>
    </row>
    <row r="32" spans="1:15" ht="15.75" x14ac:dyDescent="0.25">
      <c r="A32" s="43" t="s">
        <v>20</v>
      </c>
      <c r="B32" s="43" t="s">
        <v>96</v>
      </c>
      <c r="C32" s="43" t="s">
        <v>42</v>
      </c>
      <c r="D32" s="43" t="s">
        <v>6</v>
      </c>
      <c r="E32" s="43" t="s">
        <v>9</v>
      </c>
      <c r="F32" s="66"/>
      <c r="G32" s="4"/>
      <c r="H32" s="66"/>
      <c r="I32" s="66"/>
      <c r="J32" s="4"/>
      <c r="K32" s="66"/>
      <c r="L32" s="66"/>
      <c r="M32" s="66"/>
      <c r="N32" s="4"/>
      <c r="O32" s="4"/>
    </row>
    <row r="33" spans="1:15" x14ac:dyDescent="0.2">
      <c r="A33" s="204" t="s">
        <v>12</v>
      </c>
      <c r="B33" s="53">
        <v>150</v>
      </c>
      <c r="C33" s="53">
        <v>4440</v>
      </c>
      <c r="D33" s="53">
        <v>1479</v>
      </c>
      <c r="E33" s="54">
        <v>6069</v>
      </c>
      <c r="F33" s="55"/>
      <c r="G33" s="4"/>
      <c r="H33" s="55"/>
      <c r="I33" s="55"/>
      <c r="J33" s="4"/>
      <c r="K33" s="55"/>
      <c r="L33" s="55"/>
      <c r="M33" s="55"/>
      <c r="N33" s="4"/>
      <c r="O33" s="4"/>
    </row>
    <row r="34" spans="1:15" x14ac:dyDescent="0.2">
      <c r="A34" s="204" t="s">
        <v>13</v>
      </c>
      <c r="B34" s="56">
        <v>2.4715768660405337E-2</v>
      </c>
      <c r="C34" s="56">
        <v>0.73158675234799797</v>
      </c>
      <c r="D34" s="56">
        <v>0.24369747899159663</v>
      </c>
      <c r="E34" s="54"/>
      <c r="F34" s="58"/>
      <c r="G34" s="4"/>
      <c r="H34" s="58"/>
      <c r="I34" s="58"/>
      <c r="J34" s="4"/>
      <c r="K34" s="58"/>
      <c r="L34" s="58"/>
      <c r="M34" s="58"/>
      <c r="N34" s="4"/>
      <c r="O34" s="4"/>
    </row>
    <row r="35" spans="1:15" ht="15.75" x14ac:dyDescent="0.25">
      <c r="A35" s="44"/>
    </row>
    <row r="36" spans="1:15" ht="15.75" x14ac:dyDescent="0.25">
      <c r="A36" s="44"/>
    </row>
    <row r="37" spans="1:15" ht="15.75" x14ac:dyDescent="0.25">
      <c r="A37" s="43" t="s">
        <v>3</v>
      </c>
      <c r="B37" s="10" t="s">
        <v>0</v>
      </c>
      <c r="C37" s="10" t="s">
        <v>1</v>
      </c>
      <c r="D37" s="43" t="s">
        <v>6</v>
      </c>
      <c r="E37" s="10" t="s">
        <v>9</v>
      </c>
    </row>
    <row r="38" spans="1:15" x14ac:dyDescent="0.2">
      <c r="A38" s="204" t="s">
        <v>12</v>
      </c>
      <c r="B38" s="60">
        <v>3643</v>
      </c>
      <c r="C38" s="60">
        <v>168</v>
      </c>
      <c r="D38" s="60">
        <v>2258</v>
      </c>
      <c r="E38" s="60">
        <v>6069</v>
      </c>
    </row>
    <row r="39" spans="1:15" x14ac:dyDescent="0.2">
      <c r="A39" s="204" t="s">
        <v>13</v>
      </c>
      <c r="B39" s="61">
        <v>0.60026363486571099</v>
      </c>
      <c r="C39" s="61">
        <v>2.768166089965398E-2</v>
      </c>
      <c r="D39" s="61">
        <v>0.37205470423463505</v>
      </c>
      <c r="E39" s="61"/>
    </row>
  </sheetData>
  <mergeCells count="2">
    <mergeCell ref="B20:C20"/>
    <mergeCell ref="D20:E20"/>
  </mergeCells>
  <pageMargins left="0" right="0" top="0" bottom="0" header="0" footer="0"/>
  <pageSetup paperSize="8"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workbookViewId="0">
      <pane ySplit="1" topLeftCell="A2" activePane="bottomLeft" state="frozen"/>
      <selection pane="bottomLeft" activeCell="E13" sqref="E13"/>
    </sheetView>
  </sheetViews>
  <sheetFormatPr defaultRowHeight="15.75" x14ac:dyDescent="0.25"/>
  <cols>
    <col min="1" max="1" width="26" style="31" customWidth="1"/>
    <col min="2" max="2" width="13.42578125" style="193" customWidth="1"/>
    <col min="3" max="3" width="14.42578125" style="193" customWidth="1"/>
    <col min="4" max="4" width="10.85546875" style="193" bestFit="1" customWidth="1"/>
    <col min="5" max="5" width="11.5703125" style="193" customWidth="1"/>
    <col min="6" max="6" width="10.85546875" style="193" customWidth="1"/>
    <col min="7" max="7" width="11.5703125" style="193" customWidth="1"/>
    <col min="8" max="16384" width="9.140625" style="193"/>
  </cols>
  <sheetData>
    <row r="1" spans="1:3" x14ac:dyDescent="0.25">
      <c r="A1" s="31" t="s">
        <v>108</v>
      </c>
    </row>
    <row r="2" spans="1:3" ht="15" x14ac:dyDescent="0.2">
      <c r="A2" s="220" t="s">
        <v>107</v>
      </c>
    </row>
    <row r="4" spans="1:3" x14ac:dyDescent="0.25">
      <c r="A4" s="25" t="s">
        <v>2</v>
      </c>
      <c r="B4" s="25" t="s">
        <v>12</v>
      </c>
      <c r="C4" s="25" t="s">
        <v>13</v>
      </c>
    </row>
    <row r="5" spans="1:3" ht="15" x14ac:dyDescent="0.2">
      <c r="A5" s="207" t="s">
        <v>8</v>
      </c>
      <c r="B5" s="194">
        <v>3957</v>
      </c>
      <c r="C5" s="195">
        <v>0.71503433321286591</v>
      </c>
    </row>
    <row r="6" spans="1:3" ht="15" x14ac:dyDescent="0.2">
      <c r="A6" s="207" t="s">
        <v>5</v>
      </c>
      <c r="B6" s="194">
        <v>1577</v>
      </c>
      <c r="C6" s="195">
        <v>0.28496566678713409</v>
      </c>
    </row>
    <row r="7" spans="1:3" x14ac:dyDescent="0.25">
      <c r="A7" s="25" t="s">
        <v>9</v>
      </c>
      <c r="B7" s="25">
        <v>5534</v>
      </c>
      <c r="C7" s="194"/>
    </row>
    <row r="10" spans="1:3" x14ac:dyDescent="0.25">
      <c r="A10" s="25" t="s">
        <v>84</v>
      </c>
      <c r="B10" s="25" t="s">
        <v>12</v>
      </c>
      <c r="C10" s="25" t="s">
        <v>13</v>
      </c>
    </row>
    <row r="11" spans="1:3" ht="15" x14ac:dyDescent="0.2">
      <c r="A11" s="207" t="s">
        <v>91</v>
      </c>
      <c r="B11" s="194">
        <v>687</v>
      </c>
      <c r="C11" s="195">
        <v>0.12414166967835201</v>
      </c>
    </row>
    <row r="12" spans="1:3" ht="15" x14ac:dyDescent="0.2">
      <c r="A12" s="207" t="s">
        <v>92</v>
      </c>
      <c r="B12" s="194">
        <v>1767</v>
      </c>
      <c r="C12" s="195">
        <v>0.31929887965305387</v>
      </c>
    </row>
    <row r="13" spans="1:3" ht="15" x14ac:dyDescent="0.2">
      <c r="A13" s="207" t="s">
        <v>93</v>
      </c>
      <c r="B13" s="194">
        <v>1698</v>
      </c>
      <c r="C13" s="195">
        <v>0.30683050234911458</v>
      </c>
    </row>
    <row r="14" spans="1:3" ht="15" x14ac:dyDescent="0.2">
      <c r="A14" s="207" t="s">
        <v>94</v>
      </c>
      <c r="B14" s="194">
        <v>1382</v>
      </c>
      <c r="C14" s="195">
        <v>0.24972894831947959</v>
      </c>
    </row>
    <row r="15" spans="1:3" x14ac:dyDescent="0.25">
      <c r="A15" s="25" t="s">
        <v>9</v>
      </c>
      <c r="B15" s="25">
        <v>5534</v>
      </c>
      <c r="C15" s="194"/>
    </row>
    <row r="18" spans="1:6" x14ac:dyDescent="0.25">
      <c r="A18" s="25" t="s">
        <v>20</v>
      </c>
      <c r="B18" s="25" t="s">
        <v>12</v>
      </c>
      <c r="C18" s="25" t="s">
        <v>13</v>
      </c>
    </row>
    <row r="19" spans="1:6" ht="15" x14ac:dyDescent="0.2">
      <c r="A19" s="207" t="s">
        <v>96</v>
      </c>
      <c r="B19" s="194">
        <v>149</v>
      </c>
      <c r="C19" s="195">
        <v>2.6924466931694976E-2</v>
      </c>
    </row>
    <row r="20" spans="1:6" ht="15" x14ac:dyDescent="0.2">
      <c r="A20" s="207" t="s">
        <v>42</v>
      </c>
      <c r="B20" s="194">
        <v>3953</v>
      </c>
      <c r="C20" s="195">
        <v>0.71431152873147818</v>
      </c>
    </row>
    <row r="21" spans="1:6" ht="15" x14ac:dyDescent="0.2">
      <c r="A21" s="207" t="s">
        <v>6</v>
      </c>
      <c r="B21" s="194">
        <v>1432</v>
      </c>
      <c r="C21" s="195">
        <v>0.25876400433682689</v>
      </c>
    </row>
    <row r="22" spans="1:6" x14ac:dyDescent="0.25">
      <c r="A22" s="25" t="s">
        <v>9</v>
      </c>
      <c r="B22" s="25">
        <v>5534</v>
      </c>
      <c r="C22" s="194"/>
    </row>
    <row r="25" spans="1:6" x14ac:dyDescent="0.25">
      <c r="A25" s="25" t="s">
        <v>3</v>
      </c>
      <c r="B25" s="25" t="s">
        <v>12</v>
      </c>
      <c r="C25" s="25" t="s">
        <v>13</v>
      </c>
    </row>
    <row r="26" spans="1:6" ht="15" x14ac:dyDescent="0.2">
      <c r="A26" s="207" t="s">
        <v>0</v>
      </c>
      <c r="B26" s="194">
        <v>3178</v>
      </c>
      <c r="C26" s="195">
        <v>0.57426816046259488</v>
      </c>
    </row>
    <row r="27" spans="1:6" ht="15" x14ac:dyDescent="0.2">
      <c r="A27" s="207" t="s">
        <v>6</v>
      </c>
      <c r="B27" s="194">
        <v>2212</v>
      </c>
      <c r="C27" s="195">
        <v>0.39971087820744489</v>
      </c>
    </row>
    <row r="28" spans="1:6" ht="15" x14ac:dyDescent="0.2">
      <c r="A28" s="207" t="s">
        <v>1</v>
      </c>
      <c r="B28" s="194">
        <v>144</v>
      </c>
      <c r="C28" s="195">
        <v>2.6020961329960245E-2</v>
      </c>
    </row>
    <row r="29" spans="1:6" x14ac:dyDescent="0.25">
      <c r="A29" s="25" t="s">
        <v>9</v>
      </c>
      <c r="B29" s="25">
        <v>5534</v>
      </c>
      <c r="C29" s="194"/>
    </row>
    <row r="31" spans="1:6" x14ac:dyDescent="0.25">
      <c r="B31" s="196"/>
      <c r="D31" s="196"/>
      <c r="F31" s="196"/>
    </row>
    <row r="32" spans="1:6" x14ac:dyDescent="0.25">
      <c r="A32" s="25" t="s">
        <v>4</v>
      </c>
      <c r="B32" s="25" t="s">
        <v>12</v>
      </c>
      <c r="C32" s="25" t="s">
        <v>13</v>
      </c>
    </row>
    <row r="33" spans="1:6" ht="15" x14ac:dyDescent="0.2">
      <c r="A33" s="207" t="s">
        <v>95</v>
      </c>
      <c r="B33" s="197">
        <v>772</v>
      </c>
      <c r="C33" s="195">
        <v>0.13950126490784243</v>
      </c>
    </row>
    <row r="34" spans="1:6" ht="15" x14ac:dyDescent="0.2">
      <c r="A34" s="207" t="s">
        <v>49</v>
      </c>
      <c r="B34" s="197">
        <v>807</v>
      </c>
      <c r="C34" s="195">
        <v>0.14582580411998555</v>
      </c>
    </row>
    <row r="35" spans="1:6" ht="15" x14ac:dyDescent="0.2">
      <c r="A35" s="207" t="s">
        <v>6</v>
      </c>
      <c r="B35" s="197">
        <v>3955</v>
      </c>
      <c r="C35" s="195">
        <v>0.71467293097217199</v>
      </c>
    </row>
    <row r="36" spans="1:6" x14ac:dyDescent="0.25">
      <c r="A36" s="25" t="s">
        <v>9</v>
      </c>
      <c r="B36" s="125">
        <v>5534</v>
      </c>
      <c r="C36" s="194"/>
    </row>
    <row r="38" spans="1:6" x14ac:dyDescent="0.25">
      <c r="B38" s="196"/>
      <c r="D38" s="196"/>
      <c r="F38" s="196"/>
    </row>
    <row r="39" spans="1:6" ht="47.25" x14ac:dyDescent="0.25">
      <c r="A39" s="198" t="s">
        <v>100</v>
      </c>
      <c r="B39" s="199" t="s">
        <v>87</v>
      </c>
      <c r="C39" s="25" t="s">
        <v>88</v>
      </c>
      <c r="D39" s="198" t="s">
        <v>89</v>
      </c>
      <c r="E39" s="198" t="s">
        <v>90</v>
      </c>
    </row>
    <row r="40" spans="1:6" ht="15" x14ac:dyDescent="0.2">
      <c r="A40" s="219" t="s">
        <v>96</v>
      </c>
      <c r="B40" s="200">
        <v>84.689099999999982</v>
      </c>
      <c r="C40" s="195">
        <v>3.7516887430209186E-2</v>
      </c>
      <c r="D40" s="200">
        <v>1107.5999999999999</v>
      </c>
      <c r="E40" s="195">
        <v>3.860483062287412E-2</v>
      </c>
    </row>
    <row r="41" spans="1:6" ht="15" x14ac:dyDescent="0.2">
      <c r="A41" s="219" t="s">
        <v>42</v>
      </c>
      <c r="B41" s="200">
        <v>1651.7609799999975</v>
      </c>
      <c r="C41" s="195">
        <v>0.73172262721261561</v>
      </c>
      <c r="D41" s="200">
        <v>20214.859999999979</v>
      </c>
      <c r="E41" s="195">
        <v>0.70457859007323254</v>
      </c>
    </row>
    <row r="42" spans="1:6" ht="15" x14ac:dyDescent="0.2">
      <c r="A42" s="219" t="s">
        <v>6</v>
      </c>
      <c r="B42" s="200">
        <v>520.90936000000011</v>
      </c>
      <c r="C42" s="195">
        <v>0.23076048535717489</v>
      </c>
      <c r="D42" s="200">
        <v>7368.2500000000027</v>
      </c>
      <c r="E42" s="195">
        <v>0.25681657930389346</v>
      </c>
    </row>
    <row r="43" spans="1:6" x14ac:dyDescent="0.25">
      <c r="A43" s="199" t="s">
        <v>9</v>
      </c>
      <c r="B43" s="199">
        <v>2257.3594399999984</v>
      </c>
      <c r="C43" s="194"/>
      <c r="D43" s="199">
        <v>28690.709999999977</v>
      </c>
      <c r="E43" s="194"/>
    </row>
  </sheetData>
  <sortState ref="A46:C55">
    <sortCondition descending="1" ref="B46:B55"/>
  </sortState>
  <pageMargins left="0.70866141732283472" right="0.70866141732283472" top="0.74803149606299213" bottom="0.74803149606299213" header="0.31496062992125984" footer="0.31496062992125984"/>
  <pageSetup paperSize="8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opLeftCell="A35" workbookViewId="0">
      <selection activeCell="F55" sqref="F55"/>
    </sheetView>
  </sheetViews>
  <sheetFormatPr defaultRowHeight="15" x14ac:dyDescent="0.2"/>
  <cols>
    <col min="1" max="1" width="27.5703125" style="39" customWidth="1"/>
    <col min="2" max="2" width="10.85546875" style="39" bestFit="1" customWidth="1"/>
    <col min="3" max="7" width="9.140625" style="39"/>
    <col min="8" max="8" width="14.140625" style="39" bestFit="1" customWidth="1"/>
    <col min="9" max="10" width="9.140625" style="39"/>
    <col min="11" max="11" width="27.28515625" style="39" customWidth="1"/>
    <col min="12" max="12" width="13.42578125" style="39" bestFit="1" customWidth="1"/>
    <col min="13" max="13" width="10.28515625" style="39" bestFit="1" customWidth="1"/>
    <col min="14" max="14" width="11.140625" style="39" bestFit="1" customWidth="1"/>
    <col min="15" max="15" width="11.28515625" style="39" bestFit="1" customWidth="1"/>
    <col min="16" max="16" width="13" style="39" bestFit="1" customWidth="1"/>
    <col min="17" max="17" width="10.5703125" style="39" customWidth="1"/>
    <col min="18" max="255" width="9.140625" style="39"/>
    <col min="256" max="256" width="20.85546875" style="39" customWidth="1"/>
    <col min="257" max="262" width="9.140625" style="39"/>
    <col min="263" max="263" width="11.28515625" style="39" bestFit="1" customWidth="1"/>
    <col min="264" max="265" width="9.140625" style="39"/>
    <col min="266" max="266" width="11.7109375" style="39" bestFit="1" customWidth="1"/>
    <col min="267" max="272" width="9.140625" style="39"/>
    <col min="273" max="273" width="11.7109375" style="39" bestFit="1" customWidth="1"/>
    <col min="274" max="511" width="9.140625" style="39"/>
    <col min="512" max="512" width="20.85546875" style="39" customWidth="1"/>
    <col min="513" max="518" width="9.140625" style="39"/>
    <col min="519" max="519" width="11.28515625" style="39" bestFit="1" customWidth="1"/>
    <col min="520" max="521" width="9.140625" style="39"/>
    <col min="522" max="522" width="11.7109375" style="39" bestFit="1" customWidth="1"/>
    <col min="523" max="528" width="9.140625" style="39"/>
    <col min="529" max="529" width="11.7109375" style="39" bestFit="1" customWidth="1"/>
    <col min="530" max="767" width="9.140625" style="39"/>
    <col min="768" max="768" width="20.85546875" style="39" customWidth="1"/>
    <col min="769" max="774" width="9.140625" style="39"/>
    <col min="775" max="775" width="11.28515625" style="39" bestFit="1" customWidth="1"/>
    <col min="776" max="777" width="9.140625" style="39"/>
    <col min="778" max="778" width="11.7109375" style="39" bestFit="1" customWidth="1"/>
    <col min="779" max="784" width="9.140625" style="39"/>
    <col min="785" max="785" width="11.7109375" style="39" bestFit="1" customWidth="1"/>
    <col min="786" max="1023" width="9.140625" style="39"/>
    <col min="1024" max="1024" width="20.85546875" style="39" customWidth="1"/>
    <col min="1025" max="1030" width="9.140625" style="39"/>
    <col min="1031" max="1031" width="11.28515625" style="39" bestFit="1" customWidth="1"/>
    <col min="1032" max="1033" width="9.140625" style="39"/>
    <col min="1034" max="1034" width="11.7109375" style="39" bestFit="1" customWidth="1"/>
    <col min="1035" max="1040" width="9.140625" style="39"/>
    <col min="1041" max="1041" width="11.7109375" style="39" bestFit="1" customWidth="1"/>
    <col min="1042" max="1279" width="9.140625" style="39"/>
    <col min="1280" max="1280" width="20.85546875" style="39" customWidth="1"/>
    <col min="1281" max="1286" width="9.140625" style="39"/>
    <col min="1287" max="1287" width="11.28515625" style="39" bestFit="1" customWidth="1"/>
    <col min="1288" max="1289" width="9.140625" style="39"/>
    <col min="1290" max="1290" width="11.7109375" style="39" bestFit="1" customWidth="1"/>
    <col min="1291" max="1296" width="9.140625" style="39"/>
    <col min="1297" max="1297" width="11.7109375" style="39" bestFit="1" customWidth="1"/>
    <col min="1298" max="1535" width="9.140625" style="39"/>
    <col min="1536" max="1536" width="20.85546875" style="39" customWidth="1"/>
    <col min="1537" max="1542" width="9.140625" style="39"/>
    <col min="1543" max="1543" width="11.28515625" style="39" bestFit="1" customWidth="1"/>
    <col min="1544" max="1545" width="9.140625" style="39"/>
    <col min="1546" max="1546" width="11.7109375" style="39" bestFit="1" customWidth="1"/>
    <col min="1547" max="1552" width="9.140625" style="39"/>
    <col min="1553" max="1553" width="11.7109375" style="39" bestFit="1" customWidth="1"/>
    <col min="1554" max="1791" width="9.140625" style="39"/>
    <col min="1792" max="1792" width="20.85546875" style="39" customWidth="1"/>
    <col min="1793" max="1798" width="9.140625" style="39"/>
    <col min="1799" max="1799" width="11.28515625" style="39" bestFit="1" customWidth="1"/>
    <col min="1800" max="1801" width="9.140625" style="39"/>
    <col min="1802" max="1802" width="11.7109375" style="39" bestFit="1" customWidth="1"/>
    <col min="1803" max="1808" width="9.140625" style="39"/>
    <col min="1809" max="1809" width="11.7109375" style="39" bestFit="1" customWidth="1"/>
    <col min="1810" max="2047" width="9.140625" style="39"/>
    <col min="2048" max="2048" width="20.85546875" style="39" customWidth="1"/>
    <col min="2049" max="2054" width="9.140625" style="39"/>
    <col min="2055" max="2055" width="11.28515625" style="39" bestFit="1" customWidth="1"/>
    <col min="2056" max="2057" width="9.140625" style="39"/>
    <col min="2058" max="2058" width="11.7109375" style="39" bestFit="1" customWidth="1"/>
    <col min="2059" max="2064" width="9.140625" style="39"/>
    <col min="2065" max="2065" width="11.7109375" style="39" bestFit="1" customWidth="1"/>
    <col min="2066" max="2303" width="9.140625" style="39"/>
    <col min="2304" max="2304" width="20.85546875" style="39" customWidth="1"/>
    <col min="2305" max="2310" width="9.140625" style="39"/>
    <col min="2311" max="2311" width="11.28515625" style="39" bestFit="1" customWidth="1"/>
    <col min="2312" max="2313" width="9.140625" style="39"/>
    <col min="2314" max="2314" width="11.7109375" style="39" bestFit="1" customWidth="1"/>
    <col min="2315" max="2320" width="9.140625" style="39"/>
    <col min="2321" max="2321" width="11.7109375" style="39" bestFit="1" customWidth="1"/>
    <col min="2322" max="2559" width="9.140625" style="39"/>
    <col min="2560" max="2560" width="20.85546875" style="39" customWidth="1"/>
    <col min="2561" max="2566" width="9.140625" style="39"/>
    <col min="2567" max="2567" width="11.28515625" style="39" bestFit="1" customWidth="1"/>
    <col min="2568" max="2569" width="9.140625" style="39"/>
    <col min="2570" max="2570" width="11.7109375" style="39" bestFit="1" customWidth="1"/>
    <col min="2571" max="2576" width="9.140625" style="39"/>
    <col min="2577" max="2577" width="11.7109375" style="39" bestFit="1" customWidth="1"/>
    <col min="2578" max="2815" width="9.140625" style="39"/>
    <col min="2816" max="2816" width="20.85546875" style="39" customWidth="1"/>
    <col min="2817" max="2822" width="9.140625" style="39"/>
    <col min="2823" max="2823" width="11.28515625" style="39" bestFit="1" customWidth="1"/>
    <col min="2824" max="2825" width="9.140625" style="39"/>
    <col min="2826" max="2826" width="11.7109375" style="39" bestFit="1" customWidth="1"/>
    <col min="2827" max="2832" width="9.140625" style="39"/>
    <col min="2833" max="2833" width="11.7109375" style="39" bestFit="1" customWidth="1"/>
    <col min="2834" max="3071" width="9.140625" style="39"/>
    <col min="3072" max="3072" width="20.85546875" style="39" customWidth="1"/>
    <col min="3073" max="3078" width="9.140625" style="39"/>
    <col min="3079" max="3079" width="11.28515625" style="39" bestFit="1" customWidth="1"/>
    <col min="3080" max="3081" width="9.140625" style="39"/>
    <col min="3082" max="3082" width="11.7109375" style="39" bestFit="1" customWidth="1"/>
    <col min="3083" max="3088" width="9.140625" style="39"/>
    <col min="3089" max="3089" width="11.7109375" style="39" bestFit="1" customWidth="1"/>
    <col min="3090" max="3327" width="9.140625" style="39"/>
    <col min="3328" max="3328" width="20.85546875" style="39" customWidth="1"/>
    <col min="3329" max="3334" width="9.140625" style="39"/>
    <col min="3335" max="3335" width="11.28515625" style="39" bestFit="1" customWidth="1"/>
    <col min="3336" max="3337" width="9.140625" style="39"/>
    <col min="3338" max="3338" width="11.7109375" style="39" bestFit="1" customWidth="1"/>
    <col min="3339" max="3344" width="9.140625" style="39"/>
    <col min="3345" max="3345" width="11.7109375" style="39" bestFit="1" customWidth="1"/>
    <col min="3346" max="3583" width="9.140625" style="39"/>
    <col min="3584" max="3584" width="20.85546875" style="39" customWidth="1"/>
    <col min="3585" max="3590" width="9.140625" style="39"/>
    <col min="3591" max="3591" width="11.28515625" style="39" bestFit="1" customWidth="1"/>
    <col min="3592" max="3593" width="9.140625" style="39"/>
    <col min="3594" max="3594" width="11.7109375" style="39" bestFit="1" customWidth="1"/>
    <col min="3595" max="3600" width="9.140625" style="39"/>
    <col min="3601" max="3601" width="11.7109375" style="39" bestFit="1" customWidth="1"/>
    <col min="3602" max="3839" width="9.140625" style="39"/>
    <col min="3840" max="3840" width="20.85546875" style="39" customWidth="1"/>
    <col min="3841" max="3846" width="9.140625" style="39"/>
    <col min="3847" max="3847" width="11.28515625" style="39" bestFit="1" customWidth="1"/>
    <col min="3848" max="3849" width="9.140625" style="39"/>
    <col min="3850" max="3850" width="11.7109375" style="39" bestFit="1" customWidth="1"/>
    <col min="3851" max="3856" width="9.140625" style="39"/>
    <col min="3857" max="3857" width="11.7109375" style="39" bestFit="1" customWidth="1"/>
    <col min="3858" max="4095" width="9.140625" style="39"/>
    <col min="4096" max="4096" width="20.85546875" style="39" customWidth="1"/>
    <col min="4097" max="4102" width="9.140625" style="39"/>
    <col min="4103" max="4103" width="11.28515625" style="39" bestFit="1" customWidth="1"/>
    <col min="4104" max="4105" width="9.140625" style="39"/>
    <col min="4106" max="4106" width="11.7109375" style="39" bestFit="1" customWidth="1"/>
    <col min="4107" max="4112" width="9.140625" style="39"/>
    <col min="4113" max="4113" width="11.7109375" style="39" bestFit="1" customWidth="1"/>
    <col min="4114" max="4351" width="9.140625" style="39"/>
    <col min="4352" max="4352" width="20.85546875" style="39" customWidth="1"/>
    <col min="4353" max="4358" width="9.140625" style="39"/>
    <col min="4359" max="4359" width="11.28515625" style="39" bestFit="1" customWidth="1"/>
    <col min="4360" max="4361" width="9.140625" style="39"/>
    <col min="4362" max="4362" width="11.7109375" style="39" bestFit="1" customWidth="1"/>
    <col min="4363" max="4368" width="9.140625" style="39"/>
    <col min="4369" max="4369" width="11.7109375" style="39" bestFit="1" customWidth="1"/>
    <col min="4370" max="4607" width="9.140625" style="39"/>
    <col min="4608" max="4608" width="20.85546875" style="39" customWidth="1"/>
    <col min="4609" max="4614" width="9.140625" style="39"/>
    <col min="4615" max="4615" width="11.28515625" style="39" bestFit="1" customWidth="1"/>
    <col min="4616" max="4617" width="9.140625" style="39"/>
    <col min="4618" max="4618" width="11.7109375" style="39" bestFit="1" customWidth="1"/>
    <col min="4619" max="4624" width="9.140625" style="39"/>
    <col min="4625" max="4625" width="11.7109375" style="39" bestFit="1" customWidth="1"/>
    <col min="4626" max="4863" width="9.140625" style="39"/>
    <col min="4864" max="4864" width="20.85546875" style="39" customWidth="1"/>
    <col min="4865" max="4870" width="9.140625" style="39"/>
    <col min="4871" max="4871" width="11.28515625" style="39" bestFit="1" customWidth="1"/>
    <col min="4872" max="4873" width="9.140625" style="39"/>
    <col min="4874" max="4874" width="11.7109375" style="39" bestFit="1" customWidth="1"/>
    <col min="4875" max="4880" width="9.140625" style="39"/>
    <col min="4881" max="4881" width="11.7109375" style="39" bestFit="1" customWidth="1"/>
    <col min="4882" max="5119" width="9.140625" style="39"/>
    <col min="5120" max="5120" width="20.85546875" style="39" customWidth="1"/>
    <col min="5121" max="5126" width="9.140625" style="39"/>
    <col min="5127" max="5127" width="11.28515625" style="39" bestFit="1" customWidth="1"/>
    <col min="5128" max="5129" width="9.140625" style="39"/>
    <col min="5130" max="5130" width="11.7109375" style="39" bestFit="1" customWidth="1"/>
    <col min="5131" max="5136" width="9.140625" style="39"/>
    <col min="5137" max="5137" width="11.7109375" style="39" bestFit="1" customWidth="1"/>
    <col min="5138" max="5375" width="9.140625" style="39"/>
    <col min="5376" max="5376" width="20.85546875" style="39" customWidth="1"/>
    <col min="5377" max="5382" width="9.140625" style="39"/>
    <col min="5383" max="5383" width="11.28515625" style="39" bestFit="1" customWidth="1"/>
    <col min="5384" max="5385" width="9.140625" style="39"/>
    <col min="5386" max="5386" width="11.7109375" style="39" bestFit="1" customWidth="1"/>
    <col min="5387" max="5392" width="9.140625" style="39"/>
    <col min="5393" max="5393" width="11.7109375" style="39" bestFit="1" customWidth="1"/>
    <col min="5394" max="5631" width="9.140625" style="39"/>
    <col min="5632" max="5632" width="20.85546875" style="39" customWidth="1"/>
    <col min="5633" max="5638" width="9.140625" style="39"/>
    <col min="5639" max="5639" width="11.28515625" style="39" bestFit="1" customWidth="1"/>
    <col min="5640" max="5641" width="9.140625" style="39"/>
    <col min="5642" max="5642" width="11.7109375" style="39" bestFit="1" customWidth="1"/>
    <col min="5643" max="5648" width="9.140625" style="39"/>
    <col min="5649" max="5649" width="11.7109375" style="39" bestFit="1" customWidth="1"/>
    <col min="5650" max="5887" width="9.140625" style="39"/>
    <col min="5888" max="5888" width="20.85546875" style="39" customWidth="1"/>
    <col min="5889" max="5894" width="9.140625" style="39"/>
    <col min="5895" max="5895" width="11.28515625" style="39" bestFit="1" customWidth="1"/>
    <col min="5896" max="5897" width="9.140625" style="39"/>
    <col min="5898" max="5898" width="11.7109375" style="39" bestFit="1" customWidth="1"/>
    <col min="5899" max="5904" width="9.140625" style="39"/>
    <col min="5905" max="5905" width="11.7109375" style="39" bestFit="1" customWidth="1"/>
    <col min="5906" max="6143" width="9.140625" style="39"/>
    <col min="6144" max="6144" width="20.85546875" style="39" customWidth="1"/>
    <col min="6145" max="6150" width="9.140625" style="39"/>
    <col min="6151" max="6151" width="11.28515625" style="39" bestFit="1" customWidth="1"/>
    <col min="6152" max="6153" width="9.140625" style="39"/>
    <col min="6154" max="6154" width="11.7109375" style="39" bestFit="1" customWidth="1"/>
    <col min="6155" max="6160" width="9.140625" style="39"/>
    <col min="6161" max="6161" width="11.7109375" style="39" bestFit="1" customWidth="1"/>
    <col min="6162" max="6399" width="9.140625" style="39"/>
    <col min="6400" max="6400" width="20.85546875" style="39" customWidth="1"/>
    <col min="6401" max="6406" width="9.140625" style="39"/>
    <col min="6407" max="6407" width="11.28515625" style="39" bestFit="1" customWidth="1"/>
    <col min="6408" max="6409" width="9.140625" style="39"/>
    <col min="6410" max="6410" width="11.7109375" style="39" bestFit="1" customWidth="1"/>
    <col min="6411" max="6416" width="9.140625" style="39"/>
    <col min="6417" max="6417" width="11.7109375" style="39" bestFit="1" customWidth="1"/>
    <col min="6418" max="6655" width="9.140625" style="39"/>
    <col min="6656" max="6656" width="20.85546875" style="39" customWidth="1"/>
    <col min="6657" max="6662" width="9.140625" style="39"/>
    <col min="6663" max="6663" width="11.28515625" style="39" bestFit="1" customWidth="1"/>
    <col min="6664" max="6665" width="9.140625" style="39"/>
    <col min="6666" max="6666" width="11.7109375" style="39" bestFit="1" customWidth="1"/>
    <col min="6667" max="6672" width="9.140625" style="39"/>
    <col min="6673" max="6673" width="11.7109375" style="39" bestFit="1" customWidth="1"/>
    <col min="6674" max="6911" width="9.140625" style="39"/>
    <col min="6912" max="6912" width="20.85546875" style="39" customWidth="1"/>
    <col min="6913" max="6918" width="9.140625" style="39"/>
    <col min="6919" max="6919" width="11.28515625" style="39" bestFit="1" customWidth="1"/>
    <col min="6920" max="6921" width="9.140625" style="39"/>
    <col min="6922" max="6922" width="11.7109375" style="39" bestFit="1" customWidth="1"/>
    <col min="6923" max="6928" width="9.140625" style="39"/>
    <col min="6929" max="6929" width="11.7109375" style="39" bestFit="1" customWidth="1"/>
    <col min="6930" max="7167" width="9.140625" style="39"/>
    <col min="7168" max="7168" width="20.85546875" style="39" customWidth="1"/>
    <col min="7169" max="7174" width="9.140625" style="39"/>
    <col min="7175" max="7175" width="11.28515625" style="39" bestFit="1" customWidth="1"/>
    <col min="7176" max="7177" width="9.140625" style="39"/>
    <col min="7178" max="7178" width="11.7109375" style="39" bestFit="1" customWidth="1"/>
    <col min="7179" max="7184" width="9.140625" style="39"/>
    <col min="7185" max="7185" width="11.7109375" style="39" bestFit="1" customWidth="1"/>
    <col min="7186" max="7423" width="9.140625" style="39"/>
    <col min="7424" max="7424" width="20.85546875" style="39" customWidth="1"/>
    <col min="7425" max="7430" width="9.140625" style="39"/>
    <col min="7431" max="7431" width="11.28515625" style="39" bestFit="1" customWidth="1"/>
    <col min="7432" max="7433" width="9.140625" style="39"/>
    <col min="7434" max="7434" width="11.7109375" style="39" bestFit="1" customWidth="1"/>
    <col min="7435" max="7440" width="9.140625" style="39"/>
    <col min="7441" max="7441" width="11.7109375" style="39" bestFit="1" customWidth="1"/>
    <col min="7442" max="7679" width="9.140625" style="39"/>
    <col min="7680" max="7680" width="20.85546875" style="39" customWidth="1"/>
    <col min="7681" max="7686" width="9.140625" style="39"/>
    <col min="7687" max="7687" width="11.28515625" style="39" bestFit="1" customWidth="1"/>
    <col min="7688" max="7689" width="9.140625" style="39"/>
    <col min="7690" max="7690" width="11.7109375" style="39" bestFit="1" customWidth="1"/>
    <col min="7691" max="7696" width="9.140625" style="39"/>
    <col min="7697" max="7697" width="11.7109375" style="39" bestFit="1" customWidth="1"/>
    <col min="7698" max="7935" width="9.140625" style="39"/>
    <col min="7936" max="7936" width="20.85546875" style="39" customWidth="1"/>
    <col min="7937" max="7942" width="9.140625" style="39"/>
    <col min="7943" max="7943" width="11.28515625" style="39" bestFit="1" customWidth="1"/>
    <col min="7944" max="7945" width="9.140625" style="39"/>
    <col min="7946" max="7946" width="11.7109375" style="39" bestFit="1" customWidth="1"/>
    <col min="7947" max="7952" width="9.140625" style="39"/>
    <col min="7953" max="7953" width="11.7109375" style="39" bestFit="1" customWidth="1"/>
    <col min="7954" max="8191" width="9.140625" style="39"/>
    <col min="8192" max="8192" width="20.85546875" style="39" customWidth="1"/>
    <col min="8193" max="8198" width="9.140625" style="39"/>
    <col min="8199" max="8199" width="11.28515625" style="39" bestFit="1" customWidth="1"/>
    <col min="8200" max="8201" width="9.140625" style="39"/>
    <col min="8202" max="8202" width="11.7109375" style="39" bestFit="1" customWidth="1"/>
    <col min="8203" max="8208" width="9.140625" style="39"/>
    <col min="8209" max="8209" width="11.7109375" style="39" bestFit="1" customWidth="1"/>
    <col min="8210" max="8447" width="9.140625" style="39"/>
    <col min="8448" max="8448" width="20.85546875" style="39" customWidth="1"/>
    <col min="8449" max="8454" width="9.140625" style="39"/>
    <col min="8455" max="8455" width="11.28515625" style="39" bestFit="1" customWidth="1"/>
    <col min="8456" max="8457" width="9.140625" style="39"/>
    <col min="8458" max="8458" width="11.7109375" style="39" bestFit="1" customWidth="1"/>
    <col min="8459" max="8464" width="9.140625" style="39"/>
    <col min="8465" max="8465" width="11.7109375" style="39" bestFit="1" customWidth="1"/>
    <col min="8466" max="8703" width="9.140625" style="39"/>
    <col min="8704" max="8704" width="20.85546875" style="39" customWidth="1"/>
    <col min="8705" max="8710" width="9.140625" style="39"/>
    <col min="8711" max="8711" width="11.28515625" style="39" bestFit="1" customWidth="1"/>
    <col min="8712" max="8713" width="9.140625" style="39"/>
    <col min="8714" max="8714" width="11.7109375" style="39" bestFit="1" customWidth="1"/>
    <col min="8715" max="8720" width="9.140625" style="39"/>
    <col min="8721" max="8721" width="11.7109375" style="39" bestFit="1" customWidth="1"/>
    <col min="8722" max="8959" width="9.140625" style="39"/>
    <col min="8960" max="8960" width="20.85546875" style="39" customWidth="1"/>
    <col min="8961" max="8966" width="9.140625" style="39"/>
    <col min="8967" max="8967" width="11.28515625" style="39" bestFit="1" customWidth="1"/>
    <col min="8968" max="8969" width="9.140625" style="39"/>
    <col min="8970" max="8970" width="11.7109375" style="39" bestFit="1" customWidth="1"/>
    <col min="8971" max="8976" width="9.140625" style="39"/>
    <col min="8977" max="8977" width="11.7109375" style="39" bestFit="1" customWidth="1"/>
    <col min="8978" max="9215" width="9.140625" style="39"/>
    <col min="9216" max="9216" width="20.85546875" style="39" customWidth="1"/>
    <col min="9217" max="9222" width="9.140625" style="39"/>
    <col min="9223" max="9223" width="11.28515625" style="39" bestFit="1" customWidth="1"/>
    <col min="9224" max="9225" width="9.140625" style="39"/>
    <col min="9226" max="9226" width="11.7109375" style="39" bestFit="1" customWidth="1"/>
    <col min="9227" max="9232" width="9.140625" style="39"/>
    <col min="9233" max="9233" width="11.7109375" style="39" bestFit="1" customWidth="1"/>
    <col min="9234" max="9471" width="9.140625" style="39"/>
    <col min="9472" max="9472" width="20.85546875" style="39" customWidth="1"/>
    <col min="9473" max="9478" width="9.140625" style="39"/>
    <col min="9479" max="9479" width="11.28515625" style="39" bestFit="1" customWidth="1"/>
    <col min="9480" max="9481" width="9.140625" style="39"/>
    <col min="9482" max="9482" width="11.7109375" style="39" bestFit="1" customWidth="1"/>
    <col min="9483" max="9488" width="9.140625" style="39"/>
    <col min="9489" max="9489" width="11.7109375" style="39" bestFit="1" customWidth="1"/>
    <col min="9490" max="9727" width="9.140625" style="39"/>
    <col min="9728" max="9728" width="20.85546875" style="39" customWidth="1"/>
    <col min="9729" max="9734" width="9.140625" style="39"/>
    <col min="9735" max="9735" width="11.28515625" style="39" bestFit="1" customWidth="1"/>
    <col min="9736" max="9737" width="9.140625" style="39"/>
    <col min="9738" max="9738" width="11.7109375" style="39" bestFit="1" customWidth="1"/>
    <col min="9739" max="9744" width="9.140625" style="39"/>
    <col min="9745" max="9745" width="11.7109375" style="39" bestFit="1" customWidth="1"/>
    <col min="9746" max="9983" width="9.140625" style="39"/>
    <col min="9984" max="9984" width="20.85546875" style="39" customWidth="1"/>
    <col min="9985" max="9990" width="9.140625" style="39"/>
    <col min="9991" max="9991" width="11.28515625" style="39" bestFit="1" customWidth="1"/>
    <col min="9992" max="9993" width="9.140625" style="39"/>
    <col min="9994" max="9994" width="11.7109375" style="39" bestFit="1" customWidth="1"/>
    <col min="9995" max="10000" width="9.140625" style="39"/>
    <col min="10001" max="10001" width="11.7109375" style="39" bestFit="1" customWidth="1"/>
    <col min="10002" max="10239" width="9.140625" style="39"/>
    <col min="10240" max="10240" width="20.85546875" style="39" customWidth="1"/>
    <col min="10241" max="10246" width="9.140625" style="39"/>
    <col min="10247" max="10247" width="11.28515625" style="39" bestFit="1" customWidth="1"/>
    <col min="10248" max="10249" width="9.140625" style="39"/>
    <col min="10250" max="10250" width="11.7109375" style="39" bestFit="1" customWidth="1"/>
    <col min="10251" max="10256" width="9.140625" style="39"/>
    <col min="10257" max="10257" width="11.7109375" style="39" bestFit="1" customWidth="1"/>
    <col min="10258" max="10495" width="9.140625" style="39"/>
    <col min="10496" max="10496" width="20.85546875" style="39" customWidth="1"/>
    <col min="10497" max="10502" width="9.140625" style="39"/>
    <col min="10503" max="10503" width="11.28515625" style="39" bestFit="1" customWidth="1"/>
    <col min="10504" max="10505" width="9.140625" style="39"/>
    <col min="10506" max="10506" width="11.7109375" style="39" bestFit="1" customWidth="1"/>
    <col min="10507" max="10512" width="9.140625" style="39"/>
    <col min="10513" max="10513" width="11.7109375" style="39" bestFit="1" customWidth="1"/>
    <col min="10514" max="10751" width="9.140625" style="39"/>
    <col min="10752" max="10752" width="20.85546875" style="39" customWidth="1"/>
    <col min="10753" max="10758" width="9.140625" style="39"/>
    <col min="10759" max="10759" width="11.28515625" style="39" bestFit="1" customWidth="1"/>
    <col min="10760" max="10761" width="9.140625" style="39"/>
    <col min="10762" max="10762" width="11.7109375" style="39" bestFit="1" customWidth="1"/>
    <col min="10763" max="10768" width="9.140625" style="39"/>
    <col min="10769" max="10769" width="11.7109375" style="39" bestFit="1" customWidth="1"/>
    <col min="10770" max="11007" width="9.140625" style="39"/>
    <col min="11008" max="11008" width="20.85546875" style="39" customWidth="1"/>
    <col min="11009" max="11014" width="9.140625" style="39"/>
    <col min="11015" max="11015" width="11.28515625" style="39" bestFit="1" customWidth="1"/>
    <col min="11016" max="11017" width="9.140625" style="39"/>
    <col min="11018" max="11018" width="11.7109375" style="39" bestFit="1" customWidth="1"/>
    <col min="11019" max="11024" width="9.140625" style="39"/>
    <col min="11025" max="11025" width="11.7109375" style="39" bestFit="1" customWidth="1"/>
    <col min="11026" max="11263" width="9.140625" style="39"/>
    <col min="11264" max="11264" width="20.85546875" style="39" customWidth="1"/>
    <col min="11265" max="11270" width="9.140625" style="39"/>
    <col min="11271" max="11271" width="11.28515625" style="39" bestFit="1" customWidth="1"/>
    <col min="11272" max="11273" width="9.140625" style="39"/>
    <col min="11274" max="11274" width="11.7109375" style="39" bestFit="1" customWidth="1"/>
    <col min="11275" max="11280" width="9.140625" style="39"/>
    <col min="11281" max="11281" width="11.7109375" style="39" bestFit="1" customWidth="1"/>
    <col min="11282" max="11519" width="9.140625" style="39"/>
    <col min="11520" max="11520" width="20.85546875" style="39" customWidth="1"/>
    <col min="11521" max="11526" width="9.140625" style="39"/>
    <col min="11527" max="11527" width="11.28515625" style="39" bestFit="1" customWidth="1"/>
    <col min="11528" max="11529" width="9.140625" style="39"/>
    <col min="11530" max="11530" width="11.7109375" style="39" bestFit="1" customWidth="1"/>
    <col min="11531" max="11536" width="9.140625" style="39"/>
    <col min="11537" max="11537" width="11.7109375" style="39" bestFit="1" customWidth="1"/>
    <col min="11538" max="11775" width="9.140625" style="39"/>
    <col min="11776" max="11776" width="20.85546875" style="39" customWidth="1"/>
    <col min="11777" max="11782" width="9.140625" style="39"/>
    <col min="11783" max="11783" width="11.28515625" style="39" bestFit="1" customWidth="1"/>
    <col min="11784" max="11785" width="9.140625" style="39"/>
    <col min="11786" max="11786" width="11.7109375" style="39" bestFit="1" customWidth="1"/>
    <col min="11787" max="11792" width="9.140625" style="39"/>
    <col min="11793" max="11793" width="11.7109375" style="39" bestFit="1" customWidth="1"/>
    <col min="11794" max="12031" width="9.140625" style="39"/>
    <col min="12032" max="12032" width="20.85546875" style="39" customWidth="1"/>
    <col min="12033" max="12038" width="9.140625" style="39"/>
    <col min="12039" max="12039" width="11.28515625" style="39" bestFit="1" customWidth="1"/>
    <col min="12040" max="12041" width="9.140625" style="39"/>
    <col min="12042" max="12042" width="11.7109375" style="39" bestFit="1" customWidth="1"/>
    <col min="12043" max="12048" width="9.140625" style="39"/>
    <col min="12049" max="12049" width="11.7109375" style="39" bestFit="1" customWidth="1"/>
    <col min="12050" max="12287" width="9.140625" style="39"/>
    <col min="12288" max="12288" width="20.85546875" style="39" customWidth="1"/>
    <col min="12289" max="12294" width="9.140625" style="39"/>
    <col min="12295" max="12295" width="11.28515625" style="39" bestFit="1" customWidth="1"/>
    <col min="12296" max="12297" width="9.140625" style="39"/>
    <col min="12298" max="12298" width="11.7109375" style="39" bestFit="1" customWidth="1"/>
    <col min="12299" max="12304" width="9.140625" style="39"/>
    <col min="12305" max="12305" width="11.7109375" style="39" bestFit="1" customWidth="1"/>
    <col min="12306" max="12543" width="9.140625" style="39"/>
    <col min="12544" max="12544" width="20.85546875" style="39" customWidth="1"/>
    <col min="12545" max="12550" width="9.140625" style="39"/>
    <col min="12551" max="12551" width="11.28515625" style="39" bestFit="1" customWidth="1"/>
    <col min="12552" max="12553" width="9.140625" style="39"/>
    <col min="12554" max="12554" width="11.7109375" style="39" bestFit="1" customWidth="1"/>
    <col min="12555" max="12560" width="9.140625" style="39"/>
    <col min="12561" max="12561" width="11.7109375" style="39" bestFit="1" customWidth="1"/>
    <col min="12562" max="12799" width="9.140625" style="39"/>
    <col min="12800" max="12800" width="20.85546875" style="39" customWidth="1"/>
    <col min="12801" max="12806" width="9.140625" style="39"/>
    <col min="12807" max="12807" width="11.28515625" style="39" bestFit="1" customWidth="1"/>
    <col min="12808" max="12809" width="9.140625" style="39"/>
    <col min="12810" max="12810" width="11.7109375" style="39" bestFit="1" customWidth="1"/>
    <col min="12811" max="12816" width="9.140625" style="39"/>
    <col min="12817" max="12817" width="11.7109375" style="39" bestFit="1" customWidth="1"/>
    <col min="12818" max="13055" width="9.140625" style="39"/>
    <col min="13056" max="13056" width="20.85546875" style="39" customWidth="1"/>
    <col min="13057" max="13062" width="9.140625" style="39"/>
    <col min="13063" max="13063" width="11.28515625" style="39" bestFit="1" customWidth="1"/>
    <col min="13064" max="13065" width="9.140625" style="39"/>
    <col min="13066" max="13066" width="11.7109375" style="39" bestFit="1" customWidth="1"/>
    <col min="13067" max="13072" width="9.140625" style="39"/>
    <col min="13073" max="13073" width="11.7109375" style="39" bestFit="1" customWidth="1"/>
    <col min="13074" max="13311" width="9.140625" style="39"/>
    <col min="13312" max="13312" width="20.85546875" style="39" customWidth="1"/>
    <col min="13313" max="13318" width="9.140625" style="39"/>
    <col min="13319" max="13319" width="11.28515625" style="39" bestFit="1" customWidth="1"/>
    <col min="13320" max="13321" width="9.140625" style="39"/>
    <col min="13322" max="13322" width="11.7109375" style="39" bestFit="1" customWidth="1"/>
    <col min="13323" max="13328" width="9.140625" style="39"/>
    <col min="13329" max="13329" width="11.7109375" style="39" bestFit="1" customWidth="1"/>
    <col min="13330" max="13567" width="9.140625" style="39"/>
    <col min="13568" max="13568" width="20.85546875" style="39" customWidth="1"/>
    <col min="13569" max="13574" width="9.140625" style="39"/>
    <col min="13575" max="13575" width="11.28515625" style="39" bestFit="1" customWidth="1"/>
    <col min="13576" max="13577" width="9.140625" style="39"/>
    <col min="13578" max="13578" width="11.7109375" style="39" bestFit="1" customWidth="1"/>
    <col min="13579" max="13584" width="9.140625" style="39"/>
    <col min="13585" max="13585" width="11.7109375" style="39" bestFit="1" customWidth="1"/>
    <col min="13586" max="13823" width="9.140625" style="39"/>
    <col min="13824" max="13824" width="20.85546875" style="39" customWidth="1"/>
    <col min="13825" max="13830" width="9.140625" style="39"/>
    <col min="13831" max="13831" width="11.28515625" style="39" bestFit="1" customWidth="1"/>
    <col min="13832" max="13833" width="9.140625" style="39"/>
    <col min="13834" max="13834" width="11.7109375" style="39" bestFit="1" customWidth="1"/>
    <col min="13835" max="13840" width="9.140625" style="39"/>
    <col min="13841" max="13841" width="11.7109375" style="39" bestFit="1" customWidth="1"/>
    <col min="13842" max="14079" width="9.140625" style="39"/>
    <col min="14080" max="14080" width="20.85546875" style="39" customWidth="1"/>
    <col min="14081" max="14086" width="9.140625" style="39"/>
    <col min="14087" max="14087" width="11.28515625" style="39" bestFit="1" customWidth="1"/>
    <col min="14088" max="14089" width="9.140625" style="39"/>
    <col min="14090" max="14090" width="11.7109375" style="39" bestFit="1" customWidth="1"/>
    <col min="14091" max="14096" width="9.140625" style="39"/>
    <col min="14097" max="14097" width="11.7109375" style="39" bestFit="1" customWidth="1"/>
    <col min="14098" max="14335" width="9.140625" style="39"/>
    <col min="14336" max="14336" width="20.85546875" style="39" customWidth="1"/>
    <col min="14337" max="14342" width="9.140625" style="39"/>
    <col min="14343" max="14343" width="11.28515625" style="39" bestFit="1" customWidth="1"/>
    <col min="14344" max="14345" width="9.140625" style="39"/>
    <col min="14346" max="14346" width="11.7109375" style="39" bestFit="1" customWidth="1"/>
    <col min="14347" max="14352" width="9.140625" style="39"/>
    <col min="14353" max="14353" width="11.7109375" style="39" bestFit="1" customWidth="1"/>
    <col min="14354" max="14591" width="9.140625" style="39"/>
    <col min="14592" max="14592" width="20.85546875" style="39" customWidth="1"/>
    <col min="14593" max="14598" width="9.140625" style="39"/>
    <col min="14599" max="14599" width="11.28515625" style="39" bestFit="1" customWidth="1"/>
    <col min="14600" max="14601" width="9.140625" style="39"/>
    <col min="14602" max="14602" width="11.7109375" style="39" bestFit="1" customWidth="1"/>
    <col min="14603" max="14608" width="9.140625" style="39"/>
    <col min="14609" max="14609" width="11.7109375" style="39" bestFit="1" customWidth="1"/>
    <col min="14610" max="14847" width="9.140625" style="39"/>
    <col min="14848" max="14848" width="20.85546875" style="39" customWidth="1"/>
    <col min="14849" max="14854" width="9.140625" style="39"/>
    <col min="14855" max="14855" width="11.28515625" style="39" bestFit="1" customWidth="1"/>
    <col min="14856" max="14857" width="9.140625" style="39"/>
    <col min="14858" max="14858" width="11.7109375" style="39" bestFit="1" customWidth="1"/>
    <col min="14859" max="14864" width="9.140625" style="39"/>
    <col min="14865" max="14865" width="11.7109375" style="39" bestFit="1" customWidth="1"/>
    <col min="14866" max="15103" width="9.140625" style="39"/>
    <col min="15104" max="15104" width="20.85546875" style="39" customWidth="1"/>
    <col min="15105" max="15110" width="9.140625" style="39"/>
    <col min="15111" max="15111" width="11.28515625" style="39" bestFit="1" customWidth="1"/>
    <col min="15112" max="15113" width="9.140625" style="39"/>
    <col min="15114" max="15114" width="11.7109375" style="39" bestFit="1" customWidth="1"/>
    <col min="15115" max="15120" width="9.140625" style="39"/>
    <col min="15121" max="15121" width="11.7109375" style="39" bestFit="1" customWidth="1"/>
    <col min="15122" max="15359" width="9.140625" style="39"/>
    <col min="15360" max="15360" width="20.85546875" style="39" customWidth="1"/>
    <col min="15361" max="15366" width="9.140625" style="39"/>
    <col min="15367" max="15367" width="11.28515625" style="39" bestFit="1" customWidth="1"/>
    <col min="15368" max="15369" width="9.140625" style="39"/>
    <col min="15370" max="15370" width="11.7109375" style="39" bestFit="1" customWidth="1"/>
    <col min="15371" max="15376" width="9.140625" style="39"/>
    <col min="15377" max="15377" width="11.7109375" style="39" bestFit="1" customWidth="1"/>
    <col min="15378" max="15615" width="9.140625" style="39"/>
    <col min="15616" max="15616" width="20.85546875" style="39" customWidth="1"/>
    <col min="15617" max="15622" width="9.140625" style="39"/>
    <col min="15623" max="15623" width="11.28515625" style="39" bestFit="1" customWidth="1"/>
    <col min="15624" max="15625" width="9.140625" style="39"/>
    <col min="15626" max="15626" width="11.7109375" style="39" bestFit="1" customWidth="1"/>
    <col min="15627" max="15632" width="9.140625" style="39"/>
    <col min="15633" max="15633" width="11.7109375" style="39" bestFit="1" customWidth="1"/>
    <col min="15634" max="15871" width="9.140625" style="39"/>
    <col min="15872" max="15872" width="20.85546875" style="39" customWidth="1"/>
    <col min="15873" max="15878" width="9.140625" style="39"/>
    <col min="15879" max="15879" width="11.28515625" style="39" bestFit="1" customWidth="1"/>
    <col min="15880" max="15881" width="9.140625" style="39"/>
    <col min="15882" max="15882" width="11.7109375" style="39" bestFit="1" customWidth="1"/>
    <col min="15883" max="15888" width="9.140625" style="39"/>
    <col min="15889" max="15889" width="11.7109375" style="39" bestFit="1" customWidth="1"/>
    <col min="15890" max="16127" width="9.140625" style="39"/>
    <col min="16128" max="16128" width="20.85546875" style="39" customWidth="1"/>
    <col min="16129" max="16134" width="9.140625" style="39"/>
    <col min="16135" max="16135" width="11.28515625" style="39" bestFit="1" customWidth="1"/>
    <col min="16136" max="16137" width="9.140625" style="39"/>
    <col min="16138" max="16138" width="11.7109375" style="39" bestFit="1" customWidth="1"/>
    <col min="16139" max="16144" width="9.140625" style="39"/>
    <col min="16145" max="16145" width="11.7109375" style="39" bestFit="1" customWidth="1"/>
    <col min="16146" max="16384" width="9.140625" style="39"/>
  </cols>
  <sheetData>
    <row r="1" spans="1:17" ht="15.75" x14ac:dyDescent="0.25">
      <c r="A1" s="59" t="s">
        <v>70</v>
      </c>
    </row>
    <row r="2" spans="1:17" x14ac:dyDescent="0.2">
      <c r="A2" s="4" t="s">
        <v>22</v>
      </c>
      <c r="B2" s="67" t="s">
        <v>23</v>
      </c>
    </row>
    <row r="3" spans="1:17" x14ac:dyDescent="0.2">
      <c r="A3" s="4" t="s">
        <v>24</v>
      </c>
      <c r="B3" s="67" t="s">
        <v>25</v>
      </c>
    </row>
    <row r="4" spans="1:17" x14ac:dyDescent="0.2">
      <c r="A4" s="4" t="s">
        <v>26</v>
      </c>
      <c r="B4" s="67" t="s">
        <v>27</v>
      </c>
    </row>
    <row r="5" spans="1:17" x14ac:dyDescent="0.2">
      <c r="A5" s="4" t="s">
        <v>28</v>
      </c>
      <c r="B5" s="67" t="s">
        <v>29</v>
      </c>
    </row>
    <row r="6" spans="1:17" x14ac:dyDescent="0.2">
      <c r="A6" s="4" t="s">
        <v>30</v>
      </c>
      <c r="B6" s="67" t="s">
        <v>31</v>
      </c>
    </row>
    <row r="7" spans="1:17" x14ac:dyDescent="0.2">
      <c r="A7" s="68" t="s">
        <v>32</v>
      </c>
      <c r="B7" s="67" t="s">
        <v>33</v>
      </c>
    </row>
    <row r="8" spans="1:17" x14ac:dyDescent="0.2">
      <c r="A8" s="68" t="s">
        <v>34</v>
      </c>
      <c r="B8" s="67" t="s">
        <v>35</v>
      </c>
    </row>
    <row r="10" spans="1:17" ht="15.75" x14ac:dyDescent="0.25">
      <c r="A10" s="59"/>
      <c r="K10" s="59"/>
    </row>
    <row r="11" spans="1:17" ht="15.75" x14ac:dyDescent="0.25">
      <c r="A11" s="10" t="s">
        <v>84</v>
      </c>
      <c r="B11" s="69" t="s">
        <v>36</v>
      </c>
      <c r="C11" s="69" t="s">
        <v>37</v>
      </c>
      <c r="D11" s="69" t="s">
        <v>38</v>
      </c>
      <c r="E11" s="69" t="s">
        <v>39</v>
      </c>
      <c r="F11" s="69" t="s">
        <v>32</v>
      </c>
      <c r="G11" s="69" t="s">
        <v>15</v>
      </c>
      <c r="H11" s="70" t="s">
        <v>9</v>
      </c>
      <c r="K11" s="10" t="s">
        <v>84</v>
      </c>
      <c r="L11" s="69" t="s">
        <v>36</v>
      </c>
      <c r="M11" s="69" t="s">
        <v>37</v>
      </c>
      <c r="N11" s="69" t="s">
        <v>38</v>
      </c>
      <c r="O11" s="69" t="s">
        <v>39</v>
      </c>
      <c r="P11" s="69" t="s">
        <v>32</v>
      </c>
      <c r="Q11" s="71" t="s">
        <v>15</v>
      </c>
    </row>
    <row r="12" spans="1:17" x14ac:dyDescent="0.2">
      <c r="A12" s="72" t="s">
        <v>91</v>
      </c>
      <c r="B12" s="37">
        <v>3</v>
      </c>
      <c r="C12" s="36">
        <v>132</v>
      </c>
      <c r="D12" s="36">
        <v>195</v>
      </c>
      <c r="E12" s="36">
        <v>32</v>
      </c>
      <c r="F12" s="36">
        <v>56</v>
      </c>
      <c r="G12" s="36">
        <v>275</v>
      </c>
      <c r="H12" s="38">
        <v>693</v>
      </c>
      <c r="K12" s="72" t="s">
        <v>91</v>
      </c>
      <c r="L12" s="62">
        <v>4.329004329004329E-3</v>
      </c>
      <c r="M12" s="62">
        <v>0.19047619047619047</v>
      </c>
      <c r="N12" s="62">
        <v>0.2813852813852814</v>
      </c>
      <c r="O12" s="62">
        <v>4.6176046176046176E-2</v>
      </c>
      <c r="P12" s="62">
        <v>8.0808080808080815E-2</v>
      </c>
      <c r="Q12" s="73">
        <v>0.3968253968253968</v>
      </c>
    </row>
    <row r="13" spans="1:17" x14ac:dyDescent="0.2">
      <c r="A13" s="72" t="s">
        <v>92</v>
      </c>
      <c r="B13" s="37">
        <v>5</v>
      </c>
      <c r="C13" s="36">
        <v>283</v>
      </c>
      <c r="D13" s="36">
        <v>829</v>
      </c>
      <c r="E13" s="36">
        <v>203</v>
      </c>
      <c r="F13" s="36">
        <v>144</v>
      </c>
      <c r="G13" s="36">
        <v>560</v>
      </c>
      <c r="H13" s="38">
        <v>2024</v>
      </c>
      <c r="K13" s="72" t="s">
        <v>92</v>
      </c>
      <c r="L13" s="74">
        <v>2.4703557312252965E-3</v>
      </c>
      <c r="M13" s="74">
        <v>0.13982213438735178</v>
      </c>
      <c r="N13" s="74">
        <v>0.40958498023715417</v>
      </c>
      <c r="O13" s="74">
        <v>0.10029644268774704</v>
      </c>
      <c r="P13" s="74">
        <v>7.1146245059288543E-2</v>
      </c>
      <c r="Q13" s="75">
        <v>0.27667984189723321</v>
      </c>
    </row>
    <row r="14" spans="1:17" x14ac:dyDescent="0.2">
      <c r="A14" s="72" t="s">
        <v>93</v>
      </c>
      <c r="B14" s="37">
        <v>6</v>
      </c>
      <c r="C14" s="36">
        <v>317</v>
      </c>
      <c r="D14" s="36">
        <v>879</v>
      </c>
      <c r="E14" s="36">
        <v>215</v>
      </c>
      <c r="F14" s="36">
        <v>77</v>
      </c>
      <c r="G14" s="36">
        <v>502</v>
      </c>
      <c r="H14" s="38">
        <v>1996</v>
      </c>
      <c r="K14" s="72" t="s">
        <v>93</v>
      </c>
      <c r="L14" s="74">
        <v>3.0060120240480962E-3</v>
      </c>
      <c r="M14" s="74">
        <v>0.15881763527054107</v>
      </c>
      <c r="N14" s="74">
        <v>0.44038076152304612</v>
      </c>
      <c r="O14" s="74">
        <v>0.10771543086172344</v>
      </c>
      <c r="P14" s="74">
        <v>3.8577154308617231E-2</v>
      </c>
      <c r="Q14" s="75">
        <v>0.25150300601202402</v>
      </c>
    </row>
    <row r="15" spans="1:17" x14ac:dyDescent="0.2">
      <c r="A15" s="72" t="s">
        <v>94</v>
      </c>
      <c r="B15" s="37">
        <v>12</v>
      </c>
      <c r="C15" s="37">
        <v>272</v>
      </c>
      <c r="D15" s="37">
        <v>739</v>
      </c>
      <c r="E15" s="37">
        <v>133</v>
      </c>
      <c r="F15" s="37">
        <v>59</v>
      </c>
      <c r="G15" s="37">
        <v>310</v>
      </c>
      <c r="H15" s="113">
        <v>1525</v>
      </c>
      <c r="K15" s="72" t="s">
        <v>94</v>
      </c>
      <c r="L15" s="74">
        <v>7.8688524590163934E-3</v>
      </c>
      <c r="M15" s="74">
        <v>0.17836065573770493</v>
      </c>
      <c r="N15" s="74">
        <v>0.48459016393442622</v>
      </c>
      <c r="O15" s="74">
        <v>8.7213114754098361E-2</v>
      </c>
      <c r="P15" s="74">
        <v>3.8688524590163934E-2</v>
      </c>
      <c r="Q15" s="75">
        <v>0.20327868852459016</v>
      </c>
    </row>
    <row r="16" spans="1:17" ht="15.75" x14ac:dyDescent="0.25">
      <c r="A16" s="10" t="s">
        <v>9</v>
      </c>
      <c r="B16" s="76">
        <f>B12+B13+B14+B15</f>
        <v>26</v>
      </c>
      <c r="C16" s="77">
        <f t="shared" ref="C16:H16" si="0">C12+C13+C14+C15</f>
        <v>1004</v>
      </c>
      <c r="D16" s="77">
        <f t="shared" si="0"/>
        <v>2642</v>
      </c>
      <c r="E16" s="77">
        <f t="shared" si="0"/>
        <v>583</v>
      </c>
      <c r="F16" s="77">
        <f t="shared" si="0"/>
        <v>336</v>
      </c>
      <c r="G16" s="77">
        <f t="shared" si="0"/>
        <v>1647</v>
      </c>
      <c r="H16" s="64">
        <f t="shared" si="0"/>
        <v>6238</v>
      </c>
      <c r="K16" s="10" t="s">
        <v>9</v>
      </c>
      <c r="L16" s="78">
        <f>B16/$H$16</f>
        <v>4.1680025649246553E-3</v>
      </c>
      <c r="M16" s="78">
        <f t="shared" ref="M16:Q16" si="1">C16/$H$16</f>
        <v>0.16094902212247517</v>
      </c>
      <c r="N16" s="78">
        <f t="shared" si="1"/>
        <v>0.42353318371272841</v>
      </c>
      <c r="O16" s="78">
        <f t="shared" si="1"/>
        <v>9.345944212888746E-2</v>
      </c>
      <c r="P16" s="78">
        <f t="shared" si="1"/>
        <v>5.3863417762103238E-2</v>
      </c>
      <c r="Q16" s="79">
        <f t="shared" si="1"/>
        <v>0.26402693170888103</v>
      </c>
    </row>
    <row r="17" spans="1:17" ht="15.75" x14ac:dyDescent="0.25">
      <c r="A17" s="59"/>
      <c r="K17" s="59"/>
    </row>
    <row r="18" spans="1:17" ht="15.75" x14ac:dyDescent="0.25">
      <c r="A18" s="59"/>
      <c r="K18" s="59"/>
    </row>
    <row r="19" spans="1:17" ht="15.75" x14ac:dyDescent="0.25">
      <c r="A19" s="10" t="s">
        <v>4</v>
      </c>
      <c r="B19" s="69" t="s">
        <v>36</v>
      </c>
      <c r="C19" s="69" t="s">
        <v>37</v>
      </c>
      <c r="D19" s="69" t="s">
        <v>38</v>
      </c>
      <c r="E19" s="69" t="s">
        <v>39</v>
      </c>
      <c r="F19" s="69" t="s">
        <v>32</v>
      </c>
      <c r="G19" s="69" t="s">
        <v>15</v>
      </c>
      <c r="H19" s="70" t="s">
        <v>9</v>
      </c>
      <c r="K19" s="11" t="s">
        <v>4</v>
      </c>
      <c r="L19" s="82" t="s">
        <v>36</v>
      </c>
      <c r="M19" s="69" t="s">
        <v>37</v>
      </c>
      <c r="N19" s="69" t="s">
        <v>38</v>
      </c>
      <c r="O19" s="69" t="s">
        <v>39</v>
      </c>
      <c r="P19" s="69" t="s">
        <v>32</v>
      </c>
      <c r="Q19" s="71" t="s">
        <v>15</v>
      </c>
    </row>
    <row r="20" spans="1:17" x14ac:dyDescent="0.2">
      <c r="A20" s="72" t="s">
        <v>95</v>
      </c>
      <c r="B20" s="37">
        <v>2</v>
      </c>
      <c r="C20" s="37">
        <v>154</v>
      </c>
      <c r="D20" s="37">
        <v>291</v>
      </c>
      <c r="E20" s="37">
        <v>56</v>
      </c>
      <c r="F20" s="37">
        <v>56</v>
      </c>
      <c r="G20" s="37">
        <v>295</v>
      </c>
      <c r="H20" s="113">
        <v>854</v>
      </c>
      <c r="K20" s="72" t="s">
        <v>95</v>
      </c>
      <c r="L20" s="74">
        <v>2.34192037470726E-3</v>
      </c>
      <c r="M20" s="74">
        <v>0.18032786885245902</v>
      </c>
      <c r="N20" s="74">
        <v>0.34074941451990631</v>
      </c>
      <c r="O20" s="74">
        <v>6.5573770491803282E-2</v>
      </c>
      <c r="P20" s="74">
        <v>6.5573770491803282E-2</v>
      </c>
      <c r="Q20" s="114">
        <v>0.34543325526932084</v>
      </c>
    </row>
    <row r="21" spans="1:17" x14ac:dyDescent="0.2">
      <c r="A21" s="72" t="s">
        <v>49</v>
      </c>
      <c r="B21" s="37">
        <v>4</v>
      </c>
      <c r="C21" s="37">
        <v>150</v>
      </c>
      <c r="D21" s="37">
        <v>289</v>
      </c>
      <c r="E21" s="37">
        <v>55</v>
      </c>
      <c r="F21" s="37">
        <v>79</v>
      </c>
      <c r="G21" s="37">
        <v>299</v>
      </c>
      <c r="H21" s="38">
        <v>876</v>
      </c>
      <c r="K21" s="72" t="s">
        <v>49</v>
      </c>
      <c r="L21" s="74">
        <v>4.5662100456621002E-3</v>
      </c>
      <c r="M21" s="74">
        <v>0.17123287671232876</v>
      </c>
      <c r="N21" s="74">
        <v>0.32990867579908678</v>
      </c>
      <c r="O21" s="74">
        <v>6.2785388127853878E-2</v>
      </c>
      <c r="P21" s="74">
        <v>9.0182648401826479E-2</v>
      </c>
      <c r="Q21" s="114">
        <v>0.341324200913242</v>
      </c>
    </row>
    <row r="22" spans="1:17" x14ac:dyDescent="0.2">
      <c r="A22" s="83" t="s">
        <v>6</v>
      </c>
      <c r="B22" s="84">
        <v>20</v>
      </c>
      <c r="C22" s="84">
        <v>700</v>
      </c>
      <c r="D22" s="84">
        <v>2062</v>
      </c>
      <c r="E22" s="84">
        <v>472</v>
      </c>
      <c r="F22" s="84">
        <v>201</v>
      </c>
      <c r="G22" s="84">
        <v>1053</v>
      </c>
      <c r="H22" s="121">
        <v>4508</v>
      </c>
      <c r="K22" s="83" t="s">
        <v>6</v>
      </c>
      <c r="L22" s="74">
        <v>4.4365572315882874E-3</v>
      </c>
      <c r="M22" s="74">
        <v>0.15527950310559005</v>
      </c>
      <c r="N22" s="74">
        <v>0.45740905057675246</v>
      </c>
      <c r="O22" s="74">
        <v>0.10470275066548358</v>
      </c>
      <c r="P22" s="74">
        <v>4.4587400177462287E-2</v>
      </c>
      <c r="Q22" s="114">
        <v>0.23358473824312334</v>
      </c>
    </row>
    <row r="23" spans="1:17" ht="15.75" x14ac:dyDescent="0.25">
      <c r="A23" s="10" t="s">
        <v>9</v>
      </c>
      <c r="B23" s="76">
        <v>26</v>
      </c>
      <c r="C23" s="76">
        <v>1004</v>
      </c>
      <c r="D23" s="76">
        <v>2642</v>
      </c>
      <c r="E23" s="76">
        <v>583</v>
      </c>
      <c r="F23" s="76">
        <v>336</v>
      </c>
      <c r="G23" s="76">
        <v>1647</v>
      </c>
      <c r="H23" s="122">
        <v>6238</v>
      </c>
      <c r="K23" s="85" t="s">
        <v>9</v>
      </c>
      <c r="L23" s="30">
        <v>4.1680025649246553E-3</v>
      </c>
      <c r="M23" s="86">
        <v>0.16094902212247517</v>
      </c>
      <c r="N23" s="86">
        <v>0.42353318371272841</v>
      </c>
      <c r="O23" s="86">
        <v>9.345944212888746E-2</v>
      </c>
      <c r="P23" s="86">
        <v>5.3863417762103238E-2</v>
      </c>
      <c r="Q23" s="87">
        <v>0.26402693170888103</v>
      </c>
    </row>
    <row r="24" spans="1:17" ht="15.75" x14ac:dyDescent="0.25">
      <c r="A24" s="59"/>
      <c r="K24" s="59"/>
    </row>
    <row r="25" spans="1:17" ht="15.75" x14ac:dyDescent="0.25">
      <c r="A25" s="59"/>
      <c r="K25" s="59"/>
    </row>
    <row r="26" spans="1:17" ht="15.75" x14ac:dyDescent="0.25">
      <c r="A26" s="88" t="s">
        <v>2</v>
      </c>
      <c r="B26" s="89" t="s">
        <v>36</v>
      </c>
      <c r="C26" s="80" t="s">
        <v>37</v>
      </c>
      <c r="D26" s="80" t="s">
        <v>38</v>
      </c>
      <c r="E26" s="80" t="s">
        <v>39</v>
      </c>
      <c r="F26" s="80" t="s">
        <v>32</v>
      </c>
      <c r="G26" s="80" t="s">
        <v>15</v>
      </c>
      <c r="H26" s="81" t="s">
        <v>9</v>
      </c>
      <c r="K26" s="11" t="s">
        <v>2</v>
      </c>
      <c r="L26" s="69" t="s">
        <v>36</v>
      </c>
      <c r="M26" s="69" t="s">
        <v>37</v>
      </c>
      <c r="N26" s="69" t="s">
        <v>38</v>
      </c>
      <c r="O26" s="69" t="s">
        <v>39</v>
      </c>
      <c r="P26" s="69" t="s">
        <v>32</v>
      </c>
      <c r="Q26" s="71" t="s">
        <v>15</v>
      </c>
    </row>
    <row r="27" spans="1:17" x14ac:dyDescent="0.2">
      <c r="A27" s="90" t="s">
        <v>8</v>
      </c>
      <c r="B27" s="91">
        <v>12</v>
      </c>
      <c r="C27" s="92">
        <v>671</v>
      </c>
      <c r="D27" s="92">
        <v>1821</v>
      </c>
      <c r="E27" s="92">
        <v>406</v>
      </c>
      <c r="F27" s="92">
        <v>266</v>
      </c>
      <c r="G27" s="92">
        <v>1062</v>
      </c>
      <c r="H27" s="93">
        <v>4238</v>
      </c>
      <c r="K27" s="94" t="s">
        <v>8</v>
      </c>
      <c r="L27" s="95">
        <f>B27/$H27</f>
        <v>2.8315243039169422E-3</v>
      </c>
      <c r="M27" s="96">
        <f t="shared" ref="M27:Q29" si="2">C27/$H27</f>
        <v>0.15832940066068901</v>
      </c>
      <c r="N27" s="96">
        <f t="shared" si="2"/>
        <v>0.42968381311939596</v>
      </c>
      <c r="O27" s="96">
        <f t="shared" si="2"/>
        <v>9.5799905615856537E-2</v>
      </c>
      <c r="P27" s="96">
        <f t="shared" si="2"/>
        <v>6.276545540349221E-2</v>
      </c>
      <c r="Q27" s="115">
        <f t="shared" si="2"/>
        <v>0.25058990089664934</v>
      </c>
    </row>
    <row r="28" spans="1:17" x14ac:dyDescent="0.2">
      <c r="A28" s="97" t="s">
        <v>5</v>
      </c>
      <c r="B28" s="98">
        <v>14</v>
      </c>
      <c r="C28" s="84">
        <v>333</v>
      </c>
      <c r="D28" s="84">
        <v>821</v>
      </c>
      <c r="E28" s="84">
        <v>177</v>
      </c>
      <c r="F28" s="84">
        <v>70</v>
      </c>
      <c r="G28" s="84">
        <v>585</v>
      </c>
      <c r="H28" s="99">
        <v>2000</v>
      </c>
      <c r="K28" s="83" t="s">
        <v>5</v>
      </c>
      <c r="L28" s="74">
        <f>B28/$H28</f>
        <v>7.0000000000000001E-3</v>
      </c>
      <c r="M28" s="100">
        <f t="shared" si="2"/>
        <v>0.16650000000000001</v>
      </c>
      <c r="N28" s="100">
        <f t="shared" si="2"/>
        <v>0.41049999999999998</v>
      </c>
      <c r="O28" s="100">
        <f t="shared" si="2"/>
        <v>8.8499999999999995E-2</v>
      </c>
      <c r="P28" s="100">
        <f t="shared" si="2"/>
        <v>3.5000000000000003E-2</v>
      </c>
      <c r="Q28" s="116">
        <f t="shared" si="2"/>
        <v>0.29249999999999998</v>
      </c>
    </row>
    <row r="29" spans="1:17" ht="15.75" x14ac:dyDescent="0.25">
      <c r="A29" s="82" t="s">
        <v>9</v>
      </c>
      <c r="B29" s="77">
        <v>26</v>
      </c>
      <c r="C29" s="76">
        <v>1004</v>
      </c>
      <c r="D29" s="76">
        <v>2642</v>
      </c>
      <c r="E29" s="76">
        <v>583</v>
      </c>
      <c r="F29" s="76">
        <v>336</v>
      </c>
      <c r="G29" s="76">
        <v>1647</v>
      </c>
      <c r="H29" s="101">
        <v>6238</v>
      </c>
      <c r="K29" s="10" t="s">
        <v>9</v>
      </c>
      <c r="L29" s="102">
        <f>B29/$H29</f>
        <v>4.1680025649246553E-3</v>
      </c>
      <c r="M29" s="103">
        <f t="shared" si="2"/>
        <v>0.16094902212247517</v>
      </c>
      <c r="N29" s="103">
        <f t="shared" si="2"/>
        <v>0.42353318371272841</v>
      </c>
      <c r="O29" s="103">
        <f t="shared" si="2"/>
        <v>9.345944212888746E-2</v>
      </c>
      <c r="P29" s="103">
        <f t="shared" si="2"/>
        <v>5.3863417762103238E-2</v>
      </c>
      <c r="Q29" s="117">
        <f t="shared" si="2"/>
        <v>0.26402693170888103</v>
      </c>
    </row>
    <row r="31" spans="1:17" ht="15.75" x14ac:dyDescent="0.25">
      <c r="A31" s="9"/>
      <c r="K31" s="9"/>
    </row>
    <row r="32" spans="1:17" ht="15.75" x14ac:dyDescent="0.25">
      <c r="A32" s="10" t="s">
        <v>7</v>
      </c>
      <c r="B32" s="69" t="s">
        <v>36</v>
      </c>
      <c r="C32" s="69" t="s">
        <v>37</v>
      </c>
      <c r="D32" s="69" t="s">
        <v>38</v>
      </c>
      <c r="E32" s="69" t="s">
        <v>39</v>
      </c>
      <c r="F32" s="69" t="s">
        <v>32</v>
      </c>
      <c r="G32" s="69" t="s">
        <v>15</v>
      </c>
      <c r="H32" s="70" t="s">
        <v>9</v>
      </c>
      <c r="K32" s="11" t="s">
        <v>7</v>
      </c>
      <c r="L32" s="69" t="s">
        <v>36</v>
      </c>
      <c r="M32" s="69" t="s">
        <v>37</v>
      </c>
      <c r="N32" s="69" t="s">
        <v>38</v>
      </c>
      <c r="O32" s="69" t="s">
        <v>39</v>
      </c>
      <c r="P32" s="69" t="s">
        <v>32</v>
      </c>
      <c r="Q32" s="71" t="s">
        <v>15</v>
      </c>
    </row>
    <row r="33" spans="1:17" x14ac:dyDescent="0.2">
      <c r="A33" s="72" t="s">
        <v>18</v>
      </c>
      <c r="B33" s="104"/>
      <c r="C33" s="104">
        <v>5</v>
      </c>
      <c r="D33" s="104">
        <v>4</v>
      </c>
      <c r="E33" s="104">
        <v>2</v>
      </c>
      <c r="F33" s="104">
        <v>1</v>
      </c>
      <c r="G33" s="104">
        <v>5</v>
      </c>
      <c r="H33" s="105">
        <v>17</v>
      </c>
      <c r="K33" s="94" t="s">
        <v>18</v>
      </c>
      <c r="L33" s="95">
        <f t="shared" ref="L33:Q38" si="3">B33/$H33</f>
        <v>0</v>
      </c>
      <c r="M33" s="96">
        <f t="shared" si="3"/>
        <v>0.29411764705882354</v>
      </c>
      <c r="N33" s="96">
        <f t="shared" si="3"/>
        <v>0.23529411764705882</v>
      </c>
      <c r="O33" s="96">
        <f t="shared" si="3"/>
        <v>0.11764705882352941</v>
      </c>
      <c r="P33" s="96">
        <f t="shared" si="3"/>
        <v>5.8823529411764705E-2</v>
      </c>
      <c r="Q33" s="115">
        <f t="shared" si="3"/>
        <v>0.29411764705882354</v>
      </c>
    </row>
    <row r="34" spans="1:17" x14ac:dyDescent="0.2">
      <c r="A34" s="72" t="s">
        <v>40</v>
      </c>
      <c r="B34" s="37">
        <v>1</v>
      </c>
      <c r="C34" s="106">
        <v>11</v>
      </c>
      <c r="D34" s="106">
        <v>14</v>
      </c>
      <c r="E34" s="106">
        <v>5</v>
      </c>
      <c r="F34" s="106">
        <v>1</v>
      </c>
      <c r="G34" s="106">
        <v>11</v>
      </c>
      <c r="H34" s="107">
        <v>43</v>
      </c>
      <c r="K34" s="72" t="s">
        <v>40</v>
      </c>
      <c r="L34" s="74">
        <f t="shared" si="3"/>
        <v>2.3255813953488372E-2</v>
      </c>
      <c r="M34" s="100">
        <f t="shared" si="3"/>
        <v>0.2558139534883721</v>
      </c>
      <c r="N34" s="100">
        <f t="shared" si="3"/>
        <v>0.32558139534883723</v>
      </c>
      <c r="O34" s="100">
        <f t="shared" si="3"/>
        <v>0.11627906976744186</v>
      </c>
      <c r="P34" s="100">
        <f t="shared" si="3"/>
        <v>2.3255813953488372E-2</v>
      </c>
      <c r="Q34" s="116">
        <f t="shared" si="3"/>
        <v>0.2558139534883721</v>
      </c>
    </row>
    <row r="35" spans="1:17" x14ac:dyDescent="0.2">
      <c r="A35" s="72" t="s">
        <v>10</v>
      </c>
      <c r="B35" s="37">
        <v>6</v>
      </c>
      <c r="C35" s="106">
        <v>289</v>
      </c>
      <c r="D35" s="106">
        <v>573</v>
      </c>
      <c r="E35" s="106">
        <v>100</v>
      </c>
      <c r="F35" s="106">
        <v>127</v>
      </c>
      <c r="G35" s="106">
        <v>489</v>
      </c>
      <c r="H35" s="107">
        <v>1584</v>
      </c>
      <c r="K35" s="72" t="s">
        <v>10</v>
      </c>
      <c r="L35" s="74">
        <f t="shared" si="3"/>
        <v>3.787878787878788E-3</v>
      </c>
      <c r="M35" s="100">
        <f t="shared" si="3"/>
        <v>0.18244949494949494</v>
      </c>
      <c r="N35" s="100">
        <f t="shared" si="3"/>
        <v>0.36174242424242425</v>
      </c>
      <c r="O35" s="100">
        <f t="shared" si="3"/>
        <v>6.3131313131313135E-2</v>
      </c>
      <c r="P35" s="100">
        <f t="shared" si="3"/>
        <v>8.017676767676768E-2</v>
      </c>
      <c r="Q35" s="116">
        <f t="shared" si="3"/>
        <v>0.30871212121212122</v>
      </c>
    </row>
    <row r="36" spans="1:17" x14ac:dyDescent="0.2">
      <c r="A36" s="72" t="s">
        <v>19</v>
      </c>
      <c r="B36" s="37"/>
      <c r="C36" s="106">
        <v>19</v>
      </c>
      <c r="D36" s="106">
        <v>23</v>
      </c>
      <c r="E36" s="106">
        <v>2</v>
      </c>
      <c r="F36" s="106">
        <v>8</v>
      </c>
      <c r="G36" s="106">
        <v>26</v>
      </c>
      <c r="H36" s="107">
        <v>78</v>
      </c>
      <c r="K36" s="72" t="s">
        <v>19</v>
      </c>
      <c r="L36" s="74">
        <f t="shared" si="3"/>
        <v>0</v>
      </c>
      <c r="M36" s="100">
        <f t="shared" si="3"/>
        <v>0.24358974358974358</v>
      </c>
      <c r="N36" s="100">
        <f t="shared" si="3"/>
        <v>0.29487179487179488</v>
      </c>
      <c r="O36" s="100">
        <f t="shared" si="3"/>
        <v>2.564102564102564E-2</v>
      </c>
      <c r="P36" s="100">
        <f t="shared" si="3"/>
        <v>0.10256410256410256</v>
      </c>
      <c r="Q36" s="116">
        <f t="shared" si="3"/>
        <v>0.33333333333333331</v>
      </c>
    </row>
    <row r="37" spans="1:17" x14ac:dyDescent="0.2">
      <c r="A37" s="72" t="s">
        <v>15</v>
      </c>
      <c r="B37" s="37">
        <v>19</v>
      </c>
      <c r="C37" s="106">
        <v>680</v>
      </c>
      <c r="D37" s="106">
        <v>2028</v>
      </c>
      <c r="E37" s="106">
        <v>474</v>
      </c>
      <c r="F37" s="106">
        <v>199</v>
      </c>
      <c r="G37" s="106">
        <v>1116</v>
      </c>
      <c r="H37" s="107">
        <v>4516</v>
      </c>
      <c r="K37" s="83" t="s">
        <v>15</v>
      </c>
      <c r="L37" s="74">
        <f t="shared" si="3"/>
        <v>4.2072630646589901E-3</v>
      </c>
      <c r="M37" s="100">
        <f t="shared" si="3"/>
        <v>0.15057573073516387</v>
      </c>
      <c r="N37" s="100">
        <f t="shared" si="3"/>
        <v>0.44906997342781224</v>
      </c>
      <c r="O37" s="100">
        <f t="shared" si="3"/>
        <v>0.10496014171833482</v>
      </c>
      <c r="P37" s="100">
        <f t="shared" si="3"/>
        <v>4.4065544729849422E-2</v>
      </c>
      <c r="Q37" s="116">
        <f t="shared" si="3"/>
        <v>0.2471213463241807</v>
      </c>
    </row>
    <row r="38" spans="1:17" ht="15.75" x14ac:dyDescent="0.25">
      <c r="A38" s="10" t="s">
        <v>9</v>
      </c>
      <c r="B38" s="76">
        <v>26</v>
      </c>
      <c r="C38" s="76">
        <v>1004</v>
      </c>
      <c r="D38" s="76">
        <v>2642</v>
      </c>
      <c r="E38" s="76">
        <v>583</v>
      </c>
      <c r="F38" s="76">
        <v>336</v>
      </c>
      <c r="G38" s="76">
        <v>1647</v>
      </c>
      <c r="H38" s="101">
        <v>6238</v>
      </c>
      <c r="K38" s="10" t="s">
        <v>9</v>
      </c>
      <c r="L38" s="78">
        <f t="shared" si="3"/>
        <v>4.1680025649246553E-3</v>
      </c>
      <c r="M38" s="86">
        <f t="shared" si="3"/>
        <v>0.16094902212247517</v>
      </c>
      <c r="N38" s="86">
        <f t="shared" si="3"/>
        <v>0.42353318371272841</v>
      </c>
      <c r="O38" s="86">
        <f t="shared" si="3"/>
        <v>9.345944212888746E-2</v>
      </c>
      <c r="P38" s="86">
        <f t="shared" si="3"/>
        <v>5.3863417762103238E-2</v>
      </c>
      <c r="Q38" s="87">
        <f t="shared" si="3"/>
        <v>0.26402693170888103</v>
      </c>
    </row>
    <row r="40" spans="1:17" ht="15.75" x14ac:dyDescent="0.25">
      <c r="A40" s="9"/>
      <c r="K40" s="9"/>
    </row>
    <row r="41" spans="1:17" ht="15.75" x14ac:dyDescent="0.25">
      <c r="A41" s="82" t="s">
        <v>3</v>
      </c>
      <c r="B41" s="108" t="s">
        <v>36</v>
      </c>
      <c r="C41" s="69" t="s">
        <v>37</v>
      </c>
      <c r="D41" s="69" t="s">
        <v>38</v>
      </c>
      <c r="E41" s="69" t="s">
        <v>39</v>
      </c>
      <c r="F41" s="69" t="s">
        <v>32</v>
      </c>
      <c r="G41" s="69" t="s">
        <v>15</v>
      </c>
      <c r="H41" s="70" t="s">
        <v>9</v>
      </c>
      <c r="K41" s="10" t="s">
        <v>3</v>
      </c>
      <c r="L41" s="69" t="s">
        <v>36</v>
      </c>
      <c r="M41" s="69" t="s">
        <v>37</v>
      </c>
      <c r="N41" s="69" t="s">
        <v>38</v>
      </c>
      <c r="O41" s="69" t="s">
        <v>39</v>
      </c>
      <c r="P41" s="69" t="s">
        <v>32</v>
      </c>
      <c r="Q41" s="71" t="s">
        <v>15</v>
      </c>
    </row>
    <row r="42" spans="1:17" x14ac:dyDescent="0.2">
      <c r="A42" s="109" t="s">
        <v>1</v>
      </c>
      <c r="B42" s="110"/>
      <c r="C42" s="104">
        <v>47</v>
      </c>
      <c r="D42" s="104">
        <v>51</v>
      </c>
      <c r="E42" s="104">
        <v>17</v>
      </c>
      <c r="F42" s="104">
        <v>9</v>
      </c>
      <c r="G42" s="104">
        <v>49</v>
      </c>
      <c r="H42" s="105">
        <v>173</v>
      </c>
      <c r="K42" s="72" t="s">
        <v>1</v>
      </c>
      <c r="L42" s="28">
        <f>B42/$H42</f>
        <v>0</v>
      </c>
      <c r="M42" s="95">
        <f t="shared" ref="M42:Q45" si="4">C42/$H42</f>
        <v>0.27167630057803466</v>
      </c>
      <c r="N42" s="95">
        <f t="shared" si="4"/>
        <v>0.2947976878612717</v>
      </c>
      <c r="O42" s="95">
        <f t="shared" si="4"/>
        <v>9.8265895953757232E-2</v>
      </c>
      <c r="P42" s="95">
        <f t="shared" si="4"/>
        <v>5.2023121387283239E-2</v>
      </c>
      <c r="Q42" s="118">
        <f t="shared" si="4"/>
        <v>0.2832369942196532</v>
      </c>
    </row>
    <row r="43" spans="1:17" x14ac:dyDescent="0.2">
      <c r="A43" s="109" t="s">
        <v>0</v>
      </c>
      <c r="B43" s="36">
        <v>19</v>
      </c>
      <c r="C43" s="106">
        <v>585</v>
      </c>
      <c r="D43" s="106">
        <v>1853</v>
      </c>
      <c r="E43" s="106">
        <v>440</v>
      </c>
      <c r="F43" s="106">
        <v>175</v>
      </c>
      <c r="G43" s="106">
        <v>621</v>
      </c>
      <c r="H43" s="107">
        <v>3693</v>
      </c>
      <c r="K43" s="72" t="s">
        <v>0</v>
      </c>
      <c r="L43" s="29">
        <f>B43/$H43</f>
        <v>5.1448686704576229E-3</v>
      </c>
      <c r="M43" s="74">
        <f t="shared" si="4"/>
        <v>0.15840779853777417</v>
      </c>
      <c r="N43" s="74">
        <f t="shared" si="4"/>
        <v>0.50176008665041971</v>
      </c>
      <c r="O43" s="74">
        <f t="shared" si="4"/>
        <v>0.11914432710533442</v>
      </c>
      <c r="P43" s="74">
        <f t="shared" si="4"/>
        <v>4.7386948280530736E-2</v>
      </c>
      <c r="Q43" s="114">
        <f t="shared" si="4"/>
        <v>0.16815597075548336</v>
      </c>
    </row>
    <row r="44" spans="1:17" x14ac:dyDescent="0.2">
      <c r="A44" s="109" t="s">
        <v>6</v>
      </c>
      <c r="B44" s="36">
        <v>7</v>
      </c>
      <c r="C44" s="106">
        <v>372</v>
      </c>
      <c r="D44" s="106">
        <v>738</v>
      </c>
      <c r="E44" s="106">
        <v>126</v>
      </c>
      <c r="F44" s="106">
        <v>152</v>
      </c>
      <c r="G44" s="106">
        <v>977</v>
      </c>
      <c r="H44" s="107">
        <v>2372</v>
      </c>
      <c r="K44" s="109" t="s">
        <v>6</v>
      </c>
      <c r="L44" s="29">
        <f>B44/$H44</f>
        <v>2.951096121416526E-3</v>
      </c>
      <c r="M44" s="74">
        <f t="shared" si="4"/>
        <v>0.15682967959527824</v>
      </c>
      <c r="N44" s="74">
        <f t="shared" si="4"/>
        <v>0.31112984822934231</v>
      </c>
      <c r="O44" s="74">
        <f t="shared" si="4"/>
        <v>5.3119730185497468E-2</v>
      </c>
      <c r="P44" s="74">
        <f t="shared" si="4"/>
        <v>6.4080944350758853E-2</v>
      </c>
      <c r="Q44" s="114">
        <f t="shared" si="4"/>
        <v>0.41188870151770657</v>
      </c>
    </row>
    <row r="45" spans="1:17" ht="15.75" x14ac:dyDescent="0.25">
      <c r="A45" s="82" t="s">
        <v>9</v>
      </c>
      <c r="B45" s="77">
        <v>26</v>
      </c>
      <c r="C45" s="76">
        <v>1004</v>
      </c>
      <c r="D45" s="76">
        <v>2642</v>
      </c>
      <c r="E45" s="76">
        <v>583</v>
      </c>
      <c r="F45" s="76">
        <v>336</v>
      </c>
      <c r="G45" s="76">
        <v>1647</v>
      </c>
      <c r="H45" s="101">
        <v>6238</v>
      </c>
      <c r="K45" s="10" t="s">
        <v>9</v>
      </c>
      <c r="L45" s="111">
        <f>B45/$H45</f>
        <v>4.1680025649246553E-3</v>
      </c>
      <c r="M45" s="102">
        <f t="shared" si="4"/>
        <v>0.16094902212247517</v>
      </c>
      <c r="N45" s="102">
        <f t="shared" si="4"/>
        <v>0.42353318371272841</v>
      </c>
      <c r="O45" s="102">
        <f t="shared" si="4"/>
        <v>9.345944212888746E-2</v>
      </c>
      <c r="P45" s="102">
        <f t="shared" si="4"/>
        <v>5.3863417762103238E-2</v>
      </c>
      <c r="Q45" s="119">
        <f t="shared" si="4"/>
        <v>0.26402693170888103</v>
      </c>
    </row>
    <row r="47" spans="1:17" ht="15.75" x14ac:dyDescent="0.25">
      <c r="A47" s="9"/>
      <c r="K47" s="9"/>
    </row>
    <row r="48" spans="1:17" ht="15.75" x14ac:dyDescent="0.25">
      <c r="A48" s="82" t="s">
        <v>20</v>
      </c>
      <c r="B48" s="108" t="s">
        <v>36</v>
      </c>
      <c r="C48" s="69" t="s">
        <v>37</v>
      </c>
      <c r="D48" s="69" t="s">
        <v>38</v>
      </c>
      <c r="E48" s="69" t="s">
        <v>39</v>
      </c>
      <c r="F48" s="69" t="s">
        <v>32</v>
      </c>
      <c r="G48" s="69" t="s">
        <v>15</v>
      </c>
      <c r="H48" s="70" t="s">
        <v>9</v>
      </c>
      <c r="K48" s="82" t="s">
        <v>20</v>
      </c>
      <c r="L48" s="82" t="s">
        <v>36</v>
      </c>
      <c r="M48" s="69" t="s">
        <v>37</v>
      </c>
      <c r="N48" s="69" t="s">
        <v>38</v>
      </c>
      <c r="O48" s="69" t="s">
        <v>39</v>
      </c>
      <c r="P48" s="69" t="s">
        <v>32</v>
      </c>
      <c r="Q48" s="71" t="s">
        <v>15</v>
      </c>
    </row>
    <row r="49" spans="1:17" x14ac:dyDescent="0.2">
      <c r="A49" s="109" t="s">
        <v>96</v>
      </c>
      <c r="B49" s="36">
        <v>0</v>
      </c>
      <c r="C49" s="36">
        <v>37</v>
      </c>
      <c r="D49" s="36">
        <v>58</v>
      </c>
      <c r="E49" s="36">
        <v>9</v>
      </c>
      <c r="F49" s="36">
        <v>9</v>
      </c>
      <c r="G49" s="36">
        <v>46</v>
      </c>
      <c r="H49" s="38">
        <v>159</v>
      </c>
      <c r="K49" s="109" t="s">
        <v>96</v>
      </c>
      <c r="L49" s="29">
        <v>0</v>
      </c>
      <c r="M49" s="29">
        <v>0.23270440251572327</v>
      </c>
      <c r="N49" s="29">
        <v>0.36477987421383645</v>
      </c>
      <c r="O49" s="29">
        <v>5.6603773584905662E-2</v>
      </c>
      <c r="P49" s="29">
        <v>5.6603773584905662E-2</v>
      </c>
      <c r="Q49" s="112">
        <v>0.28930817610062892</v>
      </c>
    </row>
    <row r="50" spans="1:17" x14ac:dyDescent="0.2">
      <c r="A50" s="109" t="s">
        <v>21</v>
      </c>
      <c r="B50" s="36">
        <v>20</v>
      </c>
      <c r="C50" s="36">
        <v>748</v>
      </c>
      <c r="D50" s="36">
        <v>2149</v>
      </c>
      <c r="E50" s="36">
        <v>499</v>
      </c>
      <c r="F50" s="36">
        <v>245</v>
      </c>
      <c r="G50" s="36">
        <v>876</v>
      </c>
      <c r="H50" s="38">
        <v>4537</v>
      </c>
      <c r="K50" s="109" t="s">
        <v>21</v>
      </c>
      <c r="L50" s="29">
        <v>4.4081992506061277E-3</v>
      </c>
      <c r="M50" s="29">
        <v>0.16486665197266917</v>
      </c>
      <c r="N50" s="29">
        <v>0.4736610094776284</v>
      </c>
      <c r="O50" s="29">
        <v>0.10998457130262287</v>
      </c>
      <c r="P50" s="29">
        <v>5.4000440819925062E-2</v>
      </c>
      <c r="Q50" s="112">
        <v>0.19307912717654838</v>
      </c>
    </row>
    <row r="51" spans="1:17" x14ac:dyDescent="0.2">
      <c r="A51" s="109" t="s">
        <v>6</v>
      </c>
      <c r="B51" s="37">
        <v>6</v>
      </c>
      <c r="C51" s="37">
        <v>219</v>
      </c>
      <c r="D51" s="37">
        <v>435</v>
      </c>
      <c r="E51" s="37">
        <v>75</v>
      </c>
      <c r="F51" s="37">
        <v>82</v>
      </c>
      <c r="G51" s="37">
        <v>725</v>
      </c>
      <c r="H51" s="113">
        <v>1542</v>
      </c>
      <c r="K51" s="109" t="s">
        <v>6</v>
      </c>
      <c r="L51" s="29">
        <v>3.8910505836575876E-3</v>
      </c>
      <c r="M51" s="29">
        <v>0.14202334630350194</v>
      </c>
      <c r="N51" s="29">
        <v>0.28210116731517509</v>
      </c>
      <c r="O51" s="29">
        <v>4.8638132295719845E-2</v>
      </c>
      <c r="P51" s="29">
        <v>5.3177691309987028E-2</v>
      </c>
      <c r="Q51" s="112">
        <v>0.47016861219195849</v>
      </c>
    </row>
    <row r="52" spans="1:17" ht="15.75" x14ac:dyDescent="0.25">
      <c r="A52" s="82" t="s">
        <v>9</v>
      </c>
      <c r="B52" s="77">
        <v>26</v>
      </c>
      <c r="C52" s="77">
        <v>1004</v>
      </c>
      <c r="D52" s="77">
        <v>2642</v>
      </c>
      <c r="E52" s="77">
        <v>583</v>
      </c>
      <c r="F52" s="77">
        <v>336</v>
      </c>
      <c r="G52" s="77">
        <v>1647</v>
      </c>
      <c r="H52" s="64">
        <v>6238</v>
      </c>
      <c r="K52" s="82" t="s">
        <v>9</v>
      </c>
      <c r="L52" s="30">
        <v>4.1680025649246553E-3</v>
      </c>
      <c r="M52" s="30">
        <v>0.16094902212247517</v>
      </c>
      <c r="N52" s="30">
        <v>0.42353318371272841</v>
      </c>
      <c r="O52" s="30">
        <v>9.345944212888746E-2</v>
      </c>
      <c r="P52" s="30">
        <v>5.3863417762103238E-2</v>
      </c>
      <c r="Q52" s="120">
        <v>0.26402693170888103</v>
      </c>
    </row>
  </sheetData>
  <pageMargins left="0.70866141732283472" right="0.70866141732283472" top="0.74803149606299213" bottom="0.74803149606299213" header="0.31496062992125984" footer="0.31496062992125984"/>
  <pageSetup paperSize="8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4" workbookViewId="0">
      <selection activeCell="G36" sqref="G36"/>
    </sheetView>
  </sheetViews>
  <sheetFormatPr defaultRowHeight="15" x14ac:dyDescent="0.2"/>
  <cols>
    <col min="1" max="1" width="16.42578125" style="126" customWidth="1"/>
    <col min="2" max="2" width="13.42578125" style="126" customWidth="1"/>
    <col min="3" max="3" width="17.7109375" style="127" bestFit="1" customWidth="1"/>
    <col min="4" max="4" width="13.140625" style="126" customWidth="1"/>
    <col min="5" max="5" width="17.42578125" style="127" customWidth="1"/>
    <col min="6" max="6" width="6.42578125" style="126" bestFit="1" customWidth="1"/>
    <col min="7" max="7" width="17.5703125" style="127" customWidth="1"/>
    <col min="8" max="8" width="6.42578125" style="126" bestFit="1" customWidth="1"/>
    <col min="9" max="9" width="15" style="127" customWidth="1"/>
    <col min="10" max="10" width="6.42578125" style="126" bestFit="1" customWidth="1"/>
    <col min="11" max="11" width="15.7109375" style="127" customWidth="1"/>
    <col min="12" max="12" width="6.42578125" style="126" bestFit="1" customWidth="1"/>
    <col min="13" max="13" width="16.140625" style="127" customWidth="1"/>
    <col min="14" max="16384" width="9.140625" style="126"/>
  </cols>
  <sheetData>
    <row r="1" spans="1:13" ht="15.75" x14ac:dyDescent="0.25">
      <c r="A1" s="31" t="s">
        <v>102</v>
      </c>
    </row>
    <row r="3" spans="1:13" ht="15.75" customHeight="1" x14ac:dyDescent="0.25">
      <c r="A3" s="224" t="s">
        <v>2</v>
      </c>
      <c r="B3" s="223" t="s">
        <v>103</v>
      </c>
      <c r="C3" s="223"/>
      <c r="D3" s="223" t="s">
        <v>104</v>
      </c>
      <c r="E3" s="223"/>
    </row>
    <row r="4" spans="1:13" s="129" customFormat="1" ht="15.75" x14ac:dyDescent="0.25">
      <c r="A4" s="224"/>
      <c r="B4" s="22" t="s">
        <v>12</v>
      </c>
      <c r="C4" s="128" t="s">
        <v>13</v>
      </c>
      <c r="D4" s="22" t="s">
        <v>12</v>
      </c>
      <c r="E4" s="128" t="s">
        <v>13</v>
      </c>
    </row>
    <row r="5" spans="1:13" x14ac:dyDescent="0.2">
      <c r="A5" s="207" t="s">
        <v>8</v>
      </c>
      <c r="B5" s="130">
        <v>14</v>
      </c>
      <c r="C5" s="131">
        <v>0.45161290322580644</v>
      </c>
      <c r="D5" s="130">
        <v>5</v>
      </c>
      <c r="E5" s="131">
        <v>0.55555555555555558</v>
      </c>
      <c r="F5" s="129"/>
      <c r="G5" s="129"/>
      <c r="I5" s="129"/>
      <c r="J5" s="129"/>
      <c r="K5" s="129"/>
      <c r="L5" s="129"/>
      <c r="M5" s="129"/>
    </row>
    <row r="6" spans="1:13" x14ac:dyDescent="0.2">
      <c r="A6" s="207" t="s">
        <v>5</v>
      </c>
      <c r="B6" s="130">
        <v>17</v>
      </c>
      <c r="C6" s="131">
        <v>0.54838709677419351</v>
      </c>
      <c r="D6" s="130">
        <v>4</v>
      </c>
      <c r="E6" s="131">
        <v>0.44444444444444442</v>
      </c>
      <c r="F6" s="129"/>
      <c r="G6" s="129"/>
      <c r="I6" s="129"/>
      <c r="J6" s="129"/>
      <c r="K6" s="129"/>
      <c r="L6" s="129"/>
      <c r="M6" s="129"/>
    </row>
    <row r="7" spans="1:13" ht="15.75" x14ac:dyDescent="0.25">
      <c r="A7" s="25" t="s">
        <v>9</v>
      </c>
      <c r="B7" s="130">
        <v>31</v>
      </c>
      <c r="C7" s="131"/>
      <c r="D7" s="130">
        <v>9</v>
      </c>
      <c r="E7" s="131"/>
      <c r="F7" s="129"/>
      <c r="G7" s="129"/>
      <c r="I7" s="129"/>
      <c r="J7" s="129"/>
      <c r="K7" s="129"/>
      <c r="L7" s="129"/>
      <c r="M7" s="129"/>
    </row>
    <row r="8" spans="1:13" x14ac:dyDescent="0.2">
      <c r="I8" s="129"/>
      <c r="J8" s="129"/>
      <c r="K8" s="129"/>
      <c r="L8" s="129"/>
      <c r="M8" s="129"/>
    </row>
    <row r="9" spans="1:13" x14ac:dyDescent="0.2">
      <c r="I9" s="129"/>
      <c r="J9" s="129"/>
      <c r="K9" s="129"/>
      <c r="L9" s="129"/>
      <c r="M9" s="129"/>
    </row>
    <row r="10" spans="1:13" ht="15.75" x14ac:dyDescent="0.25">
      <c r="A10" s="224" t="s">
        <v>20</v>
      </c>
      <c r="B10" s="223" t="s">
        <v>103</v>
      </c>
      <c r="C10" s="223"/>
      <c r="D10" s="223" t="s">
        <v>104</v>
      </c>
      <c r="E10" s="223"/>
      <c r="J10" s="127"/>
      <c r="L10" s="127"/>
    </row>
    <row r="11" spans="1:13" s="129" customFormat="1" ht="15.75" x14ac:dyDescent="0.25">
      <c r="A11" s="224"/>
      <c r="B11" s="22" t="s">
        <v>12</v>
      </c>
      <c r="C11" s="128" t="s">
        <v>13</v>
      </c>
      <c r="D11" s="22" t="s">
        <v>12</v>
      </c>
      <c r="E11" s="128" t="s">
        <v>13</v>
      </c>
      <c r="F11" s="126"/>
      <c r="G11" s="127"/>
      <c r="I11" s="127"/>
      <c r="J11" s="127"/>
      <c r="K11" s="127"/>
      <c r="L11" s="127"/>
      <c r="M11" s="127"/>
    </row>
    <row r="12" spans="1:13" x14ac:dyDescent="0.2">
      <c r="A12" s="207" t="s">
        <v>96</v>
      </c>
      <c r="B12" s="130">
        <v>1</v>
      </c>
      <c r="C12" s="131">
        <v>3.2258064516129031E-2</v>
      </c>
      <c r="D12" s="130">
        <v>1</v>
      </c>
      <c r="E12" s="131">
        <v>0.1111111111111111</v>
      </c>
      <c r="J12" s="127"/>
      <c r="L12" s="127"/>
    </row>
    <row r="13" spans="1:13" x14ac:dyDescent="0.2">
      <c r="A13" s="207" t="s">
        <v>42</v>
      </c>
      <c r="B13" s="130">
        <v>19</v>
      </c>
      <c r="C13" s="131">
        <v>0.61290322580645162</v>
      </c>
      <c r="D13" s="130">
        <v>7</v>
      </c>
      <c r="E13" s="131">
        <v>0.77777777777777779</v>
      </c>
      <c r="J13" s="127"/>
      <c r="L13" s="127"/>
    </row>
    <row r="14" spans="1:13" x14ac:dyDescent="0.2">
      <c r="A14" s="207" t="s">
        <v>6</v>
      </c>
      <c r="B14" s="130">
        <v>11</v>
      </c>
      <c r="C14" s="131">
        <v>0.35483870967741937</v>
      </c>
      <c r="D14" s="130">
        <v>1</v>
      </c>
      <c r="E14" s="131">
        <v>0.1111111111111111</v>
      </c>
      <c r="J14" s="127"/>
      <c r="L14" s="127"/>
    </row>
    <row r="15" spans="1:13" ht="15.75" x14ac:dyDescent="0.25">
      <c r="A15" s="25" t="s">
        <v>9</v>
      </c>
      <c r="B15" s="130">
        <v>31</v>
      </c>
      <c r="C15" s="130"/>
      <c r="D15" s="130">
        <v>9</v>
      </c>
      <c r="E15" s="130"/>
      <c r="J15" s="127"/>
      <c r="L15" s="127"/>
    </row>
    <row r="18" spans="1:13" ht="15.75" x14ac:dyDescent="0.25">
      <c r="A18" s="224" t="s">
        <v>84</v>
      </c>
      <c r="B18" s="223" t="s">
        <v>103</v>
      </c>
      <c r="C18" s="223"/>
      <c r="D18" s="223" t="s">
        <v>104</v>
      </c>
      <c r="E18" s="223"/>
      <c r="G18" s="126"/>
      <c r="I18" s="126"/>
      <c r="K18" s="126"/>
      <c r="M18" s="126"/>
    </row>
    <row r="19" spans="1:13" s="129" customFormat="1" ht="15.75" x14ac:dyDescent="0.25">
      <c r="A19" s="224"/>
      <c r="B19" s="22" t="s">
        <v>12</v>
      </c>
      <c r="C19" s="128" t="s">
        <v>13</v>
      </c>
      <c r="D19" s="22" t="s">
        <v>12</v>
      </c>
      <c r="E19" s="128" t="s">
        <v>13</v>
      </c>
      <c r="F19" s="126"/>
      <c r="G19" s="126"/>
      <c r="H19" s="126"/>
      <c r="I19" s="126"/>
      <c r="J19" s="126"/>
      <c r="K19" s="126"/>
      <c r="L19" s="126"/>
      <c r="M19" s="126"/>
    </row>
    <row r="20" spans="1:13" x14ac:dyDescent="0.2">
      <c r="A20" s="207" t="s">
        <v>97</v>
      </c>
      <c r="B20" s="130">
        <v>5</v>
      </c>
      <c r="C20" s="131">
        <v>0.16129032258064516</v>
      </c>
      <c r="D20" s="130">
        <v>1</v>
      </c>
      <c r="E20" s="131">
        <v>0.1111111111111111</v>
      </c>
      <c r="G20" s="126"/>
      <c r="I20" s="126"/>
      <c r="K20" s="126"/>
      <c r="M20" s="126"/>
    </row>
    <row r="21" spans="1:13" x14ac:dyDescent="0.2">
      <c r="A21" s="207" t="s">
        <v>98</v>
      </c>
      <c r="B21" s="130">
        <v>12</v>
      </c>
      <c r="C21" s="131">
        <v>0.38709677419354838</v>
      </c>
      <c r="D21" s="130">
        <v>2</v>
      </c>
      <c r="E21" s="131">
        <v>0.22222222222222221</v>
      </c>
      <c r="G21" s="126"/>
      <c r="I21" s="126"/>
      <c r="K21" s="126"/>
      <c r="M21" s="126"/>
    </row>
    <row r="22" spans="1:13" x14ac:dyDescent="0.2">
      <c r="A22" s="207" t="s">
        <v>99</v>
      </c>
      <c r="B22" s="130">
        <v>14</v>
      </c>
      <c r="C22" s="131">
        <v>0.45161290322580644</v>
      </c>
      <c r="D22" s="130">
        <v>6</v>
      </c>
      <c r="E22" s="131">
        <v>0.66666666666666663</v>
      </c>
      <c r="G22" s="126"/>
      <c r="I22" s="126"/>
      <c r="K22" s="126"/>
      <c r="M22" s="126"/>
    </row>
    <row r="23" spans="1:13" ht="15.75" x14ac:dyDescent="0.25">
      <c r="A23" s="25" t="s">
        <v>9</v>
      </c>
      <c r="B23" s="130">
        <v>31</v>
      </c>
      <c r="C23" s="130"/>
      <c r="D23" s="130">
        <v>9</v>
      </c>
      <c r="E23" s="130"/>
      <c r="G23" s="126"/>
      <c r="I23" s="126"/>
      <c r="K23" s="126"/>
      <c r="M23" s="126"/>
    </row>
    <row r="26" spans="1:13" ht="15.75" x14ac:dyDescent="0.25">
      <c r="A26" s="224" t="s">
        <v>4</v>
      </c>
      <c r="B26" s="223" t="s">
        <v>103</v>
      </c>
      <c r="C26" s="223"/>
      <c r="D26" s="223" t="s">
        <v>104</v>
      </c>
      <c r="E26" s="223"/>
    </row>
    <row r="27" spans="1:13" s="129" customFormat="1" ht="15.75" x14ac:dyDescent="0.25">
      <c r="A27" s="224"/>
      <c r="B27" s="22" t="s">
        <v>12</v>
      </c>
      <c r="C27" s="128" t="s">
        <v>13</v>
      </c>
      <c r="D27" s="22" t="s">
        <v>12</v>
      </c>
      <c r="E27" s="128" t="s">
        <v>13</v>
      </c>
      <c r="G27" s="127"/>
      <c r="H27" s="126"/>
      <c r="I27" s="127"/>
      <c r="K27" s="132"/>
      <c r="M27" s="132"/>
    </row>
    <row r="28" spans="1:13" x14ac:dyDescent="0.2">
      <c r="A28" s="207" t="s">
        <v>95</v>
      </c>
      <c r="B28" s="130">
        <v>3</v>
      </c>
      <c r="C28" s="131">
        <v>9.6774193548387094E-2</v>
      </c>
      <c r="D28" s="130">
        <v>3</v>
      </c>
      <c r="E28" s="131">
        <v>0.33333333333333331</v>
      </c>
    </row>
    <row r="29" spans="1:13" x14ac:dyDescent="0.2">
      <c r="A29" s="207" t="s">
        <v>49</v>
      </c>
      <c r="B29" s="130">
        <v>2</v>
      </c>
      <c r="C29" s="131">
        <v>6.4516129032258063E-2</v>
      </c>
      <c r="D29" s="130">
        <v>1</v>
      </c>
      <c r="E29" s="131">
        <v>0.1111111111111111</v>
      </c>
    </row>
    <row r="30" spans="1:13" x14ac:dyDescent="0.2">
      <c r="A30" s="207" t="s">
        <v>6</v>
      </c>
      <c r="B30" s="130">
        <v>26</v>
      </c>
      <c r="C30" s="131">
        <v>0.83870967741935487</v>
      </c>
      <c r="D30" s="130">
        <v>5</v>
      </c>
      <c r="E30" s="131">
        <v>0.55555555555555558</v>
      </c>
    </row>
    <row r="31" spans="1:13" ht="15.75" x14ac:dyDescent="0.25">
      <c r="A31" s="25" t="s">
        <v>9</v>
      </c>
      <c r="B31" s="130">
        <f>B28+B29+B30</f>
        <v>31</v>
      </c>
      <c r="C31" s="130"/>
      <c r="D31" s="130">
        <f>D28+D29+D30</f>
        <v>9</v>
      </c>
      <c r="E31" s="130"/>
    </row>
    <row r="32" spans="1:13" x14ac:dyDescent="0.2">
      <c r="H32" s="127"/>
      <c r="J32" s="127"/>
    </row>
    <row r="33" spans="1:13" x14ac:dyDescent="0.2">
      <c r="H33" s="127"/>
      <c r="J33" s="127"/>
    </row>
    <row r="34" spans="1:13" ht="15.75" x14ac:dyDescent="0.25">
      <c r="A34" s="224" t="s">
        <v>3</v>
      </c>
      <c r="B34" s="223" t="s">
        <v>103</v>
      </c>
      <c r="C34" s="223"/>
      <c r="D34" s="223" t="s">
        <v>104</v>
      </c>
      <c r="E34" s="223"/>
      <c r="H34" s="127"/>
      <c r="J34" s="127"/>
    </row>
    <row r="35" spans="1:13" s="129" customFormat="1" ht="15.75" x14ac:dyDescent="0.25">
      <c r="A35" s="224"/>
      <c r="B35" s="22" t="s">
        <v>12</v>
      </c>
      <c r="C35" s="128" t="s">
        <v>13</v>
      </c>
      <c r="D35" s="22" t="s">
        <v>12</v>
      </c>
      <c r="E35" s="128" t="s">
        <v>13</v>
      </c>
      <c r="G35" s="127"/>
      <c r="H35" s="127"/>
      <c r="I35" s="127"/>
      <c r="J35" s="127"/>
      <c r="K35" s="132"/>
      <c r="M35" s="132"/>
    </row>
    <row r="36" spans="1:13" x14ac:dyDescent="0.2">
      <c r="A36" s="207" t="s">
        <v>0</v>
      </c>
      <c r="B36" s="130">
        <v>15</v>
      </c>
      <c r="C36" s="131">
        <v>0.4838709677419355</v>
      </c>
      <c r="D36" s="130">
        <v>5</v>
      </c>
      <c r="E36" s="131">
        <v>0.55555555555555558</v>
      </c>
      <c r="H36" s="127"/>
      <c r="J36" s="127"/>
    </row>
    <row r="37" spans="1:13" x14ac:dyDescent="0.2">
      <c r="A37" s="207" t="s">
        <v>6</v>
      </c>
      <c r="B37" s="130">
        <v>13</v>
      </c>
      <c r="C37" s="131">
        <v>0.41935483870967744</v>
      </c>
      <c r="D37" s="130">
        <v>4</v>
      </c>
      <c r="E37" s="131">
        <v>0.44444444444444442</v>
      </c>
      <c r="H37" s="127"/>
      <c r="J37" s="127"/>
    </row>
    <row r="38" spans="1:13" x14ac:dyDescent="0.2">
      <c r="A38" s="207" t="s">
        <v>1</v>
      </c>
      <c r="B38" s="130">
        <v>3</v>
      </c>
      <c r="C38" s="131">
        <v>9.6774193548387094E-2</v>
      </c>
      <c r="D38" s="130">
        <v>0</v>
      </c>
      <c r="E38" s="131">
        <v>0</v>
      </c>
      <c r="H38" s="127"/>
      <c r="J38" s="127"/>
    </row>
    <row r="39" spans="1:13" ht="15.75" x14ac:dyDescent="0.25">
      <c r="A39" s="25" t="s">
        <v>9</v>
      </c>
      <c r="B39" s="130">
        <v>31</v>
      </c>
      <c r="C39" s="131"/>
      <c r="D39" s="130">
        <v>9</v>
      </c>
      <c r="E39" s="131"/>
      <c r="H39" s="127"/>
      <c r="J39" s="127"/>
    </row>
    <row r="42" spans="1:13" ht="15.75" x14ac:dyDescent="0.25">
      <c r="A42" s="224" t="s">
        <v>11</v>
      </c>
      <c r="B42" s="223" t="s">
        <v>103</v>
      </c>
      <c r="C42" s="223"/>
      <c r="D42" s="223" t="s">
        <v>104</v>
      </c>
      <c r="E42" s="223"/>
    </row>
    <row r="43" spans="1:13" s="129" customFormat="1" ht="15.75" x14ac:dyDescent="0.25">
      <c r="A43" s="224"/>
      <c r="B43" s="22" t="s">
        <v>12</v>
      </c>
      <c r="C43" s="128" t="s">
        <v>13</v>
      </c>
      <c r="D43" s="22" t="s">
        <v>12</v>
      </c>
      <c r="E43" s="128" t="s">
        <v>13</v>
      </c>
      <c r="G43" s="132"/>
      <c r="I43" s="132"/>
      <c r="K43" s="132"/>
      <c r="M43" s="132"/>
    </row>
    <row r="44" spans="1:13" x14ac:dyDescent="0.2">
      <c r="A44" s="207" t="s">
        <v>10</v>
      </c>
      <c r="B44" s="130">
        <v>6</v>
      </c>
      <c r="C44" s="131">
        <v>0.19354838709677419</v>
      </c>
      <c r="D44" s="130">
        <v>4</v>
      </c>
      <c r="E44" s="131">
        <v>0.44444444444444442</v>
      </c>
    </row>
    <row r="45" spans="1:13" x14ac:dyDescent="0.2">
      <c r="A45" s="207" t="s">
        <v>6</v>
      </c>
      <c r="B45" s="130">
        <v>25</v>
      </c>
      <c r="C45" s="131">
        <v>0.80645161290322576</v>
      </c>
      <c r="D45" s="130">
        <v>5</v>
      </c>
      <c r="E45" s="131">
        <v>0.55555555555555558</v>
      </c>
    </row>
    <row r="46" spans="1:13" ht="15.75" x14ac:dyDescent="0.25">
      <c r="A46" s="25" t="s">
        <v>9</v>
      </c>
      <c r="B46" s="130">
        <v>31</v>
      </c>
      <c r="C46" s="131"/>
      <c r="D46" s="130">
        <v>9</v>
      </c>
      <c r="E46" s="131"/>
    </row>
  </sheetData>
  <mergeCells count="18">
    <mergeCell ref="A34:A35"/>
    <mergeCell ref="B34:C34"/>
    <mergeCell ref="D34:E34"/>
    <mergeCell ref="A42:A43"/>
    <mergeCell ref="B42:C42"/>
    <mergeCell ref="D42:E42"/>
    <mergeCell ref="A18:A19"/>
    <mergeCell ref="B18:C18"/>
    <mergeCell ref="D18:E18"/>
    <mergeCell ref="A26:A27"/>
    <mergeCell ref="B26:C26"/>
    <mergeCell ref="D26:E26"/>
    <mergeCell ref="B3:C3"/>
    <mergeCell ref="D3:E3"/>
    <mergeCell ref="A3:A4"/>
    <mergeCell ref="A10:A11"/>
    <mergeCell ref="B10:C10"/>
    <mergeCell ref="D10:E10"/>
  </mergeCells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workbookViewId="0">
      <selection activeCell="C10" sqref="C10"/>
    </sheetView>
  </sheetViews>
  <sheetFormatPr defaultRowHeight="15.75" x14ac:dyDescent="0.25"/>
  <cols>
    <col min="1" max="1" width="38.28515625" style="134" customWidth="1"/>
    <col min="2" max="2" width="14.5703125" style="133" bestFit="1" customWidth="1"/>
    <col min="3" max="3" width="14.7109375" style="133" bestFit="1" customWidth="1"/>
    <col min="4" max="4" width="18.85546875" style="133" bestFit="1" customWidth="1"/>
    <col min="5" max="5" width="14.7109375" style="133" bestFit="1" customWidth="1"/>
    <col min="6" max="6" width="18.85546875" style="133" bestFit="1" customWidth="1"/>
    <col min="7" max="7" width="14.7109375" style="133" bestFit="1" customWidth="1"/>
    <col min="8" max="8" width="18.85546875" style="133" bestFit="1" customWidth="1"/>
    <col min="9" max="9" width="14.7109375" style="133" bestFit="1" customWidth="1"/>
    <col min="10" max="256" width="9.140625" style="133"/>
    <col min="257" max="257" width="38.28515625" style="133" customWidth="1"/>
    <col min="258" max="258" width="14.5703125" style="133" bestFit="1" customWidth="1"/>
    <col min="259" max="259" width="14.7109375" style="133" bestFit="1" customWidth="1"/>
    <col min="260" max="260" width="18.85546875" style="133" bestFit="1" customWidth="1"/>
    <col min="261" max="261" width="14.7109375" style="133" bestFit="1" customWidth="1"/>
    <col min="262" max="262" width="18.85546875" style="133" bestFit="1" customWidth="1"/>
    <col min="263" max="263" width="14.7109375" style="133" bestFit="1" customWidth="1"/>
    <col min="264" max="264" width="18.85546875" style="133" bestFit="1" customWidth="1"/>
    <col min="265" max="265" width="14.7109375" style="133" bestFit="1" customWidth="1"/>
    <col min="266" max="512" width="9.140625" style="133"/>
    <col min="513" max="513" width="38.28515625" style="133" customWidth="1"/>
    <col min="514" max="514" width="14.5703125" style="133" bestFit="1" customWidth="1"/>
    <col min="515" max="515" width="14.7109375" style="133" bestFit="1" customWidth="1"/>
    <col min="516" max="516" width="18.85546875" style="133" bestFit="1" customWidth="1"/>
    <col min="517" max="517" width="14.7109375" style="133" bestFit="1" customWidth="1"/>
    <col min="518" max="518" width="18.85546875" style="133" bestFit="1" customWidth="1"/>
    <col min="519" max="519" width="14.7109375" style="133" bestFit="1" customWidth="1"/>
    <col min="520" max="520" width="18.85546875" style="133" bestFit="1" customWidth="1"/>
    <col min="521" max="521" width="14.7109375" style="133" bestFit="1" customWidth="1"/>
    <col min="522" max="768" width="9.140625" style="133"/>
    <col min="769" max="769" width="38.28515625" style="133" customWidth="1"/>
    <col min="770" max="770" width="14.5703125" style="133" bestFit="1" customWidth="1"/>
    <col min="771" max="771" width="14.7109375" style="133" bestFit="1" customWidth="1"/>
    <col min="772" max="772" width="18.85546875" style="133" bestFit="1" customWidth="1"/>
    <col min="773" max="773" width="14.7109375" style="133" bestFit="1" customWidth="1"/>
    <col min="774" max="774" width="18.85546875" style="133" bestFit="1" customWidth="1"/>
    <col min="775" max="775" width="14.7109375" style="133" bestFit="1" customWidth="1"/>
    <col min="776" max="776" width="18.85546875" style="133" bestFit="1" customWidth="1"/>
    <col min="777" max="777" width="14.7109375" style="133" bestFit="1" customWidth="1"/>
    <col min="778" max="1024" width="9.140625" style="133"/>
    <col min="1025" max="1025" width="38.28515625" style="133" customWidth="1"/>
    <col min="1026" max="1026" width="14.5703125" style="133" bestFit="1" customWidth="1"/>
    <col min="1027" max="1027" width="14.7109375" style="133" bestFit="1" customWidth="1"/>
    <col min="1028" max="1028" width="18.85546875" style="133" bestFit="1" customWidth="1"/>
    <col min="1029" max="1029" width="14.7109375" style="133" bestFit="1" customWidth="1"/>
    <col min="1030" max="1030" width="18.85546875" style="133" bestFit="1" customWidth="1"/>
    <col min="1031" max="1031" width="14.7109375" style="133" bestFit="1" customWidth="1"/>
    <col min="1032" max="1032" width="18.85546875" style="133" bestFit="1" customWidth="1"/>
    <col min="1033" max="1033" width="14.7109375" style="133" bestFit="1" customWidth="1"/>
    <col min="1034" max="1280" width="9.140625" style="133"/>
    <col min="1281" max="1281" width="38.28515625" style="133" customWidth="1"/>
    <col min="1282" max="1282" width="14.5703125" style="133" bestFit="1" customWidth="1"/>
    <col min="1283" max="1283" width="14.7109375" style="133" bestFit="1" customWidth="1"/>
    <col min="1284" max="1284" width="18.85546875" style="133" bestFit="1" customWidth="1"/>
    <col min="1285" max="1285" width="14.7109375" style="133" bestFit="1" customWidth="1"/>
    <col min="1286" max="1286" width="18.85546875" style="133" bestFit="1" customWidth="1"/>
    <col min="1287" max="1287" width="14.7109375" style="133" bestFit="1" customWidth="1"/>
    <col min="1288" max="1288" width="18.85546875" style="133" bestFit="1" customWidth="1"/>
    <col min="1289" max="1289" width="14.7109375" style="133" bestFit="1" customWidth="1"/>
    <col min="1290" max="1536" width="9.140625" style="133"/>
    <col min="1537" max="1537" width="38.28515625" style="133" customWidth="1"/>
    <col min="1538" max="1538" width="14.5703125" style="133" bestFit="1" customWidth="1"/>
    <col min="1539" max="1539" width="14.7109375" style="133" bestFit="1" customWidth="1"/>
    <col min="1540" max="1540" width="18.85546875" style="133" bestFit="1" customWidth="1"/>
    <col min="1541" max="1541" width="14.7109375" style="133" bestFit="1" customWidth="1"/>
    <col min="1542" max="1542" width="18.85546875" style="133" bestFit="1" customWidth="1"/>
    <col min="1543" max="1543" width="14.7109375" style="133" bestFit="1" customWidth="1"/>
    <col min="1544" max="1544" width="18.85546875" style="133" bestFit="1" customWidth="1"/>
    <col min="1545" max="1545" width="14.7109375" style="133" bestFit="1" customWidth="1"/>
    <col min="1546" max="1792" width="9.140625" style="133"/>
    <col min="1793" max="1793" width="38.28515625" style="133" customWidth="1"/>
    <col min="1794" max="1794" width="14.5703125" style="133" bestFit="1" customWidth="1"/>
    <col min="1795" max="1795" width="14.7109375" style="133" bestFit="1" customWidth="1"/>
    <col min="1796" max="1796" width="18.85546875" style="133" bestFit="1" customWidth="1"/>
    <col min="1797" max="1797" width="14.7109375" style="133" bestFit="1" customWidth="1"/>
    <col min="1798" max="1798" width="18.85546875" style="133" bestFit="1" customWidth="1"/>
    <col min="1799" max="1799" width="14.7109375" style="133" bestFit="1" customWidth="1"/>
    <col min="1800" max="1800" width="18.85546875" style="133" bestFit="1" customWidth="1"/>
    <col min="1801" max="1801" width="14.7109375" style="133" bestFit="1" customWidth="1"/>
    <col min="1802" max="2048" width="9.140625" style="133"/>
    <col min="2049" max="2049" width="38.28515625" style="133" customWidth="1"/>
    <col min="2050" max="2050" width="14.5703125" style="133" bestFit="1" customWidth="1"/>
    <col min="2051" max="2051" width="14.7109375" style="133" bestFit="1" customWidth="1"/>
    <col min="2052" max="2052" width="18.85546875" style="133" bestFit="1" customWidth="1"/>
    <col min="2053" max="2053" width="14.7109375" style="133" bestFit="1" customWidth="1"/>
    <col min="2054" max="2054" width="18.85546875" style="133" bestFit="1" customWidth="1"/>
    <col min="2055" max="2055" width="14.7109375" style="133" bestFit="1" customWidth="1"/>
    <col min="2056" max="2056" width="18.85546875" style="133" bestFit="1" customWidth="1"/>
    <col min="2057" max="2057" width="14.7109375" style="133" bestFit="1" customWidth="1"/>
    <col min="2058" max="2304" width="9.140625" style="133"/>
    <col min="2305" max="2305" width="38.28515625" style="133" customWidth="1"/>
    <col min="2306" max="2306" width="14.5703125" style="133" bestFit="1" customWidth="1"/>
    <col min="2307" max="2307" width="14.7109375" style="133" bestFit="1" customWidth="1"/>
    <col min="2308" max="2308" width="18.85546875" style="133" bestFit="1" customWidth="1"/>
    <col min="2309" max="2309" width="14.7109375" style="133" bestFit="1" customWidth="1"/>
    <col min="2310" max="2310" width="18.85546875" style="133" bestFit="1" customWidth="1"/>
    <col min="2311" max="2311" width="14.7109375" style="133" bestFit="1" customWidth="1"/>
    <col min="2312" max="2312" width="18.85546875" style="133" bestFit="1" customWidth="1"/>
    <col min="2313" max="2313" width="14.7109375" style="133" bestFit="1" customWidth="1"/>
    <col min="2314" max="2560" width="9.140625" style="133"/>
    <col min="2561" max="2561" width="38.28515625" style="133" customWidth="1"/>
    <col min="2562" max="2562" width="14.5703125" style="133" bestFit="1" customWidth="1"/>
    <col min="2563" max="2563" width="14.7109375" style="133" bestFit="1" customWidth="1"/>
    <col min="2564" max="2564" width="18.85546875" style="133" bestFit="1" customWidth="1"/>
    <col min="2565" max="2565" width="14.7109375" style="133" bestFit="1" customWidth="1"/>
    <col min="2566" max="2566" width="18.85546875" style="133" bestFit="1" customWidth="1"/>
    <col min="2567" max="2567" width="14.7109375" style="133" bestFit="1" customWidth="1"/>
    <col min="2568" max="2568" width="18.85546875" style="133" bestFit="1" customWidth="1"/>
    <col min="2569" max="2569" width="14.7109375" style="133" bestFit="1" customWidth="1"/>
    <col min="2570" max="2816" width="9.140625" style="133"/>
    <col min="2817" max="2817" width="38.28515625" style="133" customWidth="1"/>
    <col min="2818" max="2818" width="14.5703125" style="133" bestFit="1" customWidth="1"/>
    <col min="2819" max="2819" width="14.7109375" style="133" bestFit="1" customWidth="1"/>
    <col min="2820" max="2820" width="18.85546875" style="133" bestFit="1" customWidth="1"/>
    <col min="2821" max="2821" width="14.7109375" style="133" bestFit="1" customWidth="1"/>
    <col min="2822" max="2822" width="18.85546875" style="133" bestFit="1" customWidth="1"/>
    <col min="2823" max="2823" width="14.7109375" style="133" bestFit="1" customWidth="1"/>
    <col min="2824" max="2824" width="18.85546875" style="133" bestFit="1" customWidth="1"/>
    <col min="2825" max="2825" width="14.7109375" style="133" bestFit="1" customWidth="1"/>
    <col min="2826" max="3072" width="9.140625" style="133"/>
    <col min="3073" max="3073" width="38.28515625" style="133" customWidth="1"/>
    <col min="3074" max="3074" width="14.5703125" style="133" bestFit="1" customWidth="1"/>
    <col min="3075" max="3075" width="14.7109375" style="133" bestFit="1" customWidth="1"/>
    <col min="3076" max="3076" width="18.85546875" style="133" bestFit="1" customWidth="1"/>
    <col min="3077" max="3077" width="14.7109375" style="133" bestFit="1" customWidth="1"/>
    <col min="3078" max="3078" width="18.85546875" style="133" bestFit="1" customWidth="1"/>
    <col min="3079" max="3079" width="14.7109375" style="133" bestFit="1" customWidth="1"/>
    <col min="3080" max="3080" width="18.85546875" style="133" bestFit="1" customWidth="1"/>
    <col min="3081" max="3081" width="14.7109375" style="133" bestFit="1" customWidth="1"/>
    <col min="3082" max="3328" width="9.140625" style="133"/>
    <col min="3329" max="3329" width="38.28515625" style="133" customWidth="1"/>
    <col min="3330" max="3330" width="14.5703125" style="133" bestFit="1" customWidth="1"/>
    <col min="3331" max="3331" width="14.7109375" style="133" bestFit="1" customWidth="1"/>
    <col min="3332" max="3332" width="18.85546875" style="133" bestFit="1" customWidth="1"/>
    <col min="3333" max="3333" width="14.7109375" style="133" bestFit="1" customWidth="1"/>
    <col min="3334" max="3334" width="18.85546875" style="133" bestFit="1" customWidth="1"/>
    <col min="3335" max="3335" width="14.7109375" style="133" bestFit="1" customWidth="1"/>
    <col min="3336" max="3336" width="18.85546875" style="133" bestFit="1" customWidth="1"/>
    <col min="3337" max="3337" width="14.7109375" style="133" bestFit="1" customWidth="1"/>
    <col min="3338" max="3584" width="9.140625" style="133"/>
    <col min="3585" max="3585" width="38.28515625" style="133" customWidth="1"/>
    <col min="3586" max="3586" width="14.5703125" style="133" bestFit="1" customWidth="1"/>
    <col min="3587" max="3587" width="14.7109375" style="133" bestFit="1" customWidth="1"/>
    <col min="3588" max="3588" width="18.85546875" style="133" bestFit="1" customWidth="1"/>
    <col min="3589" max="3589" width="14.7109375" style="133" bestFit="1" customWidth="1"/>
    <col min="3590" max="3590" width="18.85546875" style="133" bestFit="1" customWidth="1"/>
    <col min="3591" max="3591" width="14.7109375" style="133" bestFit="1" customWidth="1"/>
    <col min="3592" max="3592" width="18.85546875" style="133" bestFit="1" customWidth="1"/>
    <col min="3593" max="3593" width="14.7109375" style="133" bestFit="1" customWidth="1"/>
    <col min="3594" max="3840" width="9.140625" style="133"/>
    <col min="3841" max="3841" width="38.28515625" style="133" customWidth="1"/>
    <col min="3842" max="3842" width="14.5703125" style="133" bestFit="1" customWidth="1"/>
    <col min="3843" max="3843" width="14.7109375" style="133" bestFit="1" customWidth="1"/>
    <col min="3844" max="3844" width="18.85546875" style="133" bestFit="1" customWidth="1"/>
    <col min="3845" max="3845" width="14.7109375" style="133" bestFit="1" customWidth="1"/>
    <col min="3846" max="3846" width="18.85546875" style="133" bestFit="1" customWidth="1"/>
    <col min="3847" max="3847" width="14.7109375" style="133" bestFit="1" customWidth="1"/>
    <col min="3848" max="3848" width="18.85546875" style="133" bestFit="1" customWidth="1"/>
    <col min="3849" max="3849" width="14.7109375" style="133" bestFit="1" customWidth="1"/>
    <col min="3850" max="4096" width="9.140625" style="133"/>
    <col min="4097" max="4097" width="38.28515625" style="133" customWidth="1"/>
    <col min="4098" max="4098" width="14.5703125" style="133" bestFit="1" customWidth="1"/>
    <col min="4099" max="4099" width="14.7109375" style="133" bestFit="1" customWidth="1"/>
    <col min="4100" max="4100" width="18.85546875" style="133" bestFit="1" customWidth="1"/>
    <col min="4101" max="4101" width="14.7109375" style="133" bestFit="1" customWidth="1"/>
    <col min="4102" max="4102" width="18.85546875" style="133" bestFit="1" customWidth="1"/>
    <col min="4103" max="4103" width="14.7109375" style="133" bestFit="1" customWidth="1"/>
    <col min="4104" max="4104" width="18.85546875" style="133" bestFit="1" customWidth="1"/>
    <col min="4105" max="4105" width="14.7109375" style="133" bestFit="1" customWidth="1"/>
    <col min="4106" max="4352" width="9.140625" style="133"/>
    <col min="4353" max="4353" width="38.28515625" style="133" customWidth="1"/>
    <col min="4354" max="4354" width="14.5703125" style="133" bestFit="1" customWidth="1"/>
    <col min="4355" max="4355" width="14.7109375" style="133" bestFit="1" customWidth="1"/>
    <col min="4356" max="4356" width="18.85546875" style="133" bestFit="1" customWidth="1"/>
    <col min="4357" max="4357" width="14.7109375" style="133" bestFit="1" customWidth="1"/>
    <col min="4358" max="4358" width="18.85546875" style="133" bestFit="1" customWidth="1"/>
    <col min="4359" max="4359" width="14.7109375" style="133" bestFit="1" customWidth="1"/>
    <col min="4360" max="4360" width="18.85546875" style="133" bestFit="1" customWidth="1"/>
    <col min="4361" max="4361" width="14.7109375" style="133" bestFit="1" customWidth="1"/>
    <col min="4362" max="4608" width="9.140625" style="133"/>
    <col min="4609" max="4609" width="38.28515625" style="133" customWidth="1"/>
    <col min="4610" max="4610" width="14.5703125" style="133" bestFit="1" customWidth="1"/>
    <col min="4611" max="4611" width="14.7109375" style="133" bestFit="1" customWidth="1"/>
    <col min="4612" max="4612" width="18.85546875" style="133" bestFit="1" customWidth="1"/>
    <col min="4613" max="4613" width="14.7109375" style="133" bestFit="1" customWidth="1"/>
    <col min="4614" max="4614" width="18.85546875" style="133" bestFit="1" customWidth="1"/>
    <col min="4615" max="4615" width="14.7109375" style="133" bestFit="1" customWidth="1"/>
    <col min="4616" max="4616" width="18.85546875" style="133" bestFit="1" customWidth="1"/>
    <col min="4617" max="4617" width="14.7109375" style="133" bestFit="1" customWidth="1"/>
    <col min="4618" max="4864" width="9.140625" style="133"/>
    <col min="4865" max="4865" width="38.28515625" style="133" customWidth="1"/>
    <col min="4866" max="4866" width="14.5703125" style="133" bestFit="1" customWidth="1"/>
    <col min="4867" max="4867" width="14.7109375" style="133" bestFit="1" customWidth="1"/>
    <col min="4868" max="4868" width="18.85546875" style="133" bestFit="1" customWidth="1"/>
    <col min="4869" max="4869" width="14.7109375" style="133" bestFit="1" customWidth="1"/>
    <col min="4870" max="4870" width="18.85546875" style="133" bestFit="1" customWidth="1"/>
    <col min="4871" max="4871" width="14.7109375" style="133" bestFit="1" customWidth="1"/>
    <col min="4872" max="4872" width="18.85546875" style="133" bestFit="1" customWidth="1"/>
    <col min="4873" max="4873" width="14.7109375" style="133" bestFit="1" customWidth="1"/>
    <col min="4874" max="5120" width="9.140625" style="133"/>
    <col min="5121" max="5121" width="38.28515625" style="133" customWidth="1"/>
    <col min="5122" max="5122" width="14.5703125" style="133" bestFit="1" customWidth="1"/>
    <col min="5123" max="5123" width="14.7109375" style="133" bestFit="1" customWidth="1"/>
    <col min="5124" max="5124" width="18.85546875" style="133" bestFit="1" customWidth="1"/>
    <col min="5125" max="5125" width="14.7109375" style="133" bestFit="1" customWidth="1"/>
    <col min="5126" max="5126" width="18.85546875" style="133" bestFit="1" customWidth="1"/>
    <col min="5127" max="5127" width="14.7109375" style="133" bestFit="1" customWidth="1"/>
    <col min="5128" max="5128" width="18.85546875" style="133" bestFit="1" customWidth="1"/>
    <col min="5129" max="5129" width="14.7109375" style="133" bestFit="1" customWidth="1"/>
    <col min="5130" max="5376" width="9.140625" style="133"/>
    <col min="5377" max="5377" width="38.28515625" style="133" customWidth="1"/>
    <col min="5378" max="5378" width="14.5703125" style="133" bestFit="1" customWidth="1"/>
    <col min="5379" max="5379" width="14.7109375" style="133" bestFit="1" customWidth="1"/>
    <col min="5380" max="5380" width="18.85546875" style="133" bestFit="1" customWidth="1"/>
    <col min="5381" max="5381" width="14.7109375" style="133" bestFit="1" customWidth="1"/>
    <col min="5382" max="5382" width="18.85546875" style="133" bestFit="1" customWidth="1"/>
    <col min="5383" max="5383" width="14.7109375" style="133" bestFit="1" customWidth="1"/>
    <col min="5384" max="5384" width="18.85546875" style="133" bestFit="1" customWidth="1"/>
    <col min="5385" max="5385" width="14.7109375" style="133" bestFit="1" customWidth="1"/>
    <col min="5386" max="5632" width="9.140625" style="133"/>
    <col min="5633" max="5633" width="38.28515625" style="133" customWidth="1"/>
    <col min="5634" max="5634" width="14.5703125" style="133" bestFit="1" customWidth="1"/>
    <col min="5635" max="5635" width="14.7109375" style="133" bestFit="1" customWidth="1"/>
    <col min="5636" max="5636" width="18.85546875" style="133" bestFit="1" customWidth="1"/>
    <col min="5637" max="5637" width="14.7109375" style="133" bestFit="1" customWidth="1"/>
    <col min="5638" max="5638" width="18.85546875" style="133" bestFit="1" customWidth="1"/>
    <col min="5639" max="5639" width="14.7109375" style="133" bestFit="1" customWidth="1"/>
    <col min="5640" max="5640" width="18.85546875" style="133" bestFit="1" customWidth="1"/>
    <col min="5641" max="5641" width="14.7109375" style="133" bestFit="1" customWidth="1"/>
    <col min="5642" max="5888" width="9.140625" style="133"/>
    <col min="5889" max="5889" width="38.28515625" style="133" customWidth="1"/>
    <col min="5890" max="5890" width="14.5703125" style="133" bestFit="1" customWidth="1"/>
    <col min="5891" max="5891" width="14.7109375" style="133" bestFit="1" customWidth="1"/>
    <col min="5892" max="5892" width="18.85546875" style="133" bestFit="1" customWidth="1"/>
    <col min="5893" max="5893" width="14.7109375" style="133" bestFit="1" customWidth="1"/>
    <col min="5894" max="5894" width="18.85546875" style="133" bestFit="1" customWidth="1"/>
    <col min="5895" max="5895" width="14.7109375" style="133" bestFit="1" customWidth="1"/>
    <col min="5896" max="5896" width="18.85546875" style="133" bestFit="1" customWidth="1"/>
    <col min="5897" max="5897" width="14.7109375" style="133" bestFit="1" customWidth="1"/>
    <col min="5898" max="6144" width="9.140625" style="133"/>
    <col min="6145" max="6145" width="38.28515625" style="133" customWidth="1"/>
    <col min="6146" max="6146" width="14.5703125" style="133" bestFit="1" customWidth="1"/>
    <col min="6147" max="6147" width="14.7109375" style="133" bestFit="1" customWidth="1"/>
    <col min="6148" max="6148" width="18.85546875" style="133" bestFit="1" customWidth="1"/>
    <col min="6149" max="6149" width="14.7109375" style="133" bestFit="1" customWidth="1"/>
    <col min="6150" max="6150" width="18.85546875" style="133" bestFit="1" customWidth="1"/>
    <col min="6151" max="6151" width="14.7109375" style="133" bestFit="1" customWidth="1"/>
    <col min="6152" max="6152" width="18.85546875" style="133" bestFit="1" customWidth="1"/>
    <col min="6153" max="6153" width="14.7109375" style="133" bestFit="1" customWidth="1"/>
    <col min="6154" max="6400" width="9.140625" style="133"/>
    <col min="6401" max="6401" width="38.28515625" style="133" customWidth="1"/>
    <col min="6402" max="6402" width="14.5703125" style="133" bestFit="1" customWidth="1"/>
    <col min="6403" max="6403" width="14.7109375" style="133" bestFit="1" customWidth="1"/>
    <col min="6404" max="6404" width="18.85546875" style="133" bestFit="1" customWidth="1"/>
    <col min="6405" max="6405" width="14.7109375" style="133" bestFit="1" customWidth="1"/>
    <col min="6406" max="6406" width="18.85546875" style="133" bestFit="1" customWidth="1"/>
    <col min="6407" max="6407" width="14.7109375" style="133" bestFit="1" customWidth="1"/>
    <col min="6408" max="6408" width="18.85546875" style="133" bestFit="1" customWidth="1"/>
    <col min="6409" max="6409" width="14.7109375" style="133" bestFit="1" customWidth="1"/>
    <col min="6410" max="6656" width="9.140625" style="133"/>
    <col min="6657" max="6657" width="38.28515625" style="133" customWidth="1"/>
    <col min="6658" max="6658" width="14.5703125" style="133" bestFit="1" customWidth="1"/>
    <col min="6659" max="6659" width="14.7109375" style="133" bestFit="1" customWidth="1"/>
    <col min="6660" max="6660" width="18.85546875" style="133" bestFit="1" customWidth="1"/>
    <col min="6661" max="6661" width="14.7109375" style="133" bestFit="1" customWidth="1"/>
    <col min="6662" max="6662" width="18.85546875" style="133" bestFit="1" customWidth="1"/>
    <col min="6663" max="6663" width="14.7109375" style="133" bestFit="1" customWidth="1"/>
    <col min="6664" max="6664" width="18.85546875" style="133" bestFit="1" customWidth="1"/>
    <col min="6665" max="6665" width="14.7109375" style="133" bestFit="1" customWidth="1"/>
    <col min="6666" max="6912" width="9.140625" style="133"/>
    <col min="6913" max="6913" width="38.28515625" style="133" customWidth="1"/>
    <col min="6914" max="6914" width="14.5703125" style="133" bestFit="1" customWidth="1"/>
    <col min="6915" max="6915" width="14.7109375" style="133" bestFit="1" customWidth="1"/>
    <col min="6916" max="6916" width="18.85546875" style="133" bestFit="1" customWidth="1"/>
    <col min="6917" max="6917" width="14.7109375" style="133" bestFit="1" customWidth="1"/>
    <col min="6918" max="6918" width="18.85546875" style="133" bestFit="1" customWidth="1"/>
    <col min="6919" max="6919" width="14.7109375" style="133" bestFit="1" customWidth="1"/>
    <col min="6920" max="6920" width="18.85546875" style="133" bestFit="1" customWidth="1"/>
    <col min="6921" max="6921" width="14.7109375" style="133" bestFit="1" customWidth="1"/>
    <col min="6922" max="7168" width="9.140625" style="133"/>
    <col min="7169" max="7169" width="38.28515625" style="133" customWidth="1"/>
    <col min="7170" max="7170" width="14.5703125" style="133" bestFit="1" customWidth="1"/>
    <col min="7171" max="7171" width="14.7109375" style="133" bestFit="1" customWidth="1"/>
    <col min="7172" max="7172" width="18.85546875" style="133" bestFit="1" customWidth="1"/>
    <col min="7173" max="7173" width="14.7109375" style="133" bestFit="1" customWidth="1"/>
    <col min="7174" max="7174" width="18.85546875" style="133" bestFit="1" customWidth="1"/>
    <col min="7175" max="7175" width="14.7109375" style="133" bestFit="1" customWidth="1"/>
    <col min="7176" max="7176" width="18.85546875" style="133" bestFit="1" customWidth="1"/>
    <col min="7177" max="7177" width="14.7109375" style="133" bestFit="1" customWidth="1"/>
    <col min="7178" max="7424" width="9.140625" style="133"/>
    <col min="7425" max="7425" width="38.28515625" style="133" customWidth="1"/>
    <col min="7426" max="7426" width="14.5703125" style="133" bestFit="1" customWidth="1"/>
    <col min="7427" max="7427" width="14.7109375" style="133" bestFit="1" customWidth="1"/>
    <col min="7428" max="7428" width="18.85546875" style="133" bestFit="1" customWidth="1"/>
    <col min="7429" max="7429" width="14.7109375" style="133" bestFit="1" customWidth="1"/>
    <col min="7430" max="7430" width="18.85546875" style="133" bestFit="1" customWidth="1"/>
    <col min="7431" max="7431" width="14.7109375" style="133" bestFit="1" customWidth="1"/>
    <col min="7432" max="7432" width="18.85546875" style="133" bestFit="1" customWidth="1"/>
    <col min="7433" max="7433" width="14.7109375" style="133" bestFit="1" customWidth="1"/>
    <col min="7434" max="7680" width="9.140625" style="133"/>
    <col min="7681" max="7681" width="38.28515625" style="133" customWidth="1"/>
    <col min="7682" max="7682" width="14.5703125" style="133" bestFit="1" customWidth="1"/>
    <col min="7683" max="7683" width="14.7109375" style="133" bestFit="1" customWidth="1"/>
    <col min="7684" max="7684" width="18.85546875" style="133" bestFit="1" customWidth="1"/>
    <col min="7685" max="7685" width="14.7109375" style="133" bestFit="1" customWidth="1"/>
    <col min="7686" max="7686" width="18.85546875" style="133" bestFit="1" customWidth="1"/>
    <col min="7687" max="7687" width="14.7109375" style="133" bestFit="1" customWidth="1"/>
    <col min="7688" max="7688" width="18.85546875" style="133" bestFit="1" customWidth="1"/>
    <col min="7689" max="7689" width="14.7109375" style="133" bestFit="1" customWidth="1"/>
    <col min="7690" max="7936" width="9.140625" style="133"/>
    <col min="7937" max="7937" width="38.28515625" style="133" customWidth="1"/>
    <col min="7938" max="7938" width="14.5703125" style="133" bestFit="1" customWidth="1"/>
    <col min="7939" max="7939" width="14.7109375" style="133" bestFit="1" customWidth="1"/>
    <col min="7940" max="7940" width="18.85546875" style="133" bestFit="1" customWidth="1"/>
    <col min="7941" max="7941" width="14.7109375" style="133" bestFit="1" customWidth="1"/>
    <col min="7942" max="7942" width="18.85546875" style="133" bestFit="1" customWidth="1"/>
    <col min="7943" max="7943" width="14.7109375" style="133" bestFit="1" customWidth="1"/>
    <col min="7944" max="7944" width="18.85546875" style="133" bestFit="1" customWidth="1"/>
    <col min="7945" max="7945" width="14.7109375" style="133" bestFit="1" customWidth="1"/>
    <col min="7946" max="8192" width="9.140625" style="133"/>
    <col min="8193" max="8193" width="38.28515625" style="133" customWidth="1"/>
    <col min="8194" max="8194" width="14.5703125" style="133" bestFit="1" customWidth="1"/>
    <col min="8195" max="8195" width="14.7109375" style="133" bestFit="1" customWidth="1"/>
    <col min="8196" max="8196" width="18.85546875" style="133" bestFit="1" customWidth="1"/>
    <col min="8197" max="8197" width="14.7109375" style="133" bestFit="1" customWidth="1"/>
    <col min="8198" max="8198" width="18.85546875" style="133" bestFit="1" customWidth="1"/>
    <col min="8199" max="8199" width="14.7109375" style="133" bestFit="1" customWidth="1"/>
    <col min="8200" max="8200" width="18.85546875" style="133" bestFit="1" customWidth="1"/>
    <col min="8201" max="8201" width="14.7109375" style="133" bestFit="1" customWidth="1"/>
    <col min="8202" max="8448" width="9.140625" style="133"/>
    <col min="8449" max="8449" width="38.28515625" style="133" customWidth="1"/>
    <col min="8450" max="8450" width="14.5703125" style="133" bestFit="1" customWidth="1"/>
    <col min="8451" max="8451" width="14.7109375" style="133" bestFit="1" customWidth="1"/>
    <col min="8452" max="8452" width="18.85546875" style="133" bestFit="1" customWidth="1"/>
    <col min="8453" max="8453" width="14.7109375" style="133" bestFit="1" customWidth="1"/>
    <col min="8454" max="8454" width="18.85546875" style="133" bestFit="1" customWidth="1"/>
    <col min="8455" max="8455" width="14.7109375" style="133" bestFit="1" customWidth="1"/>
    <col min="8456" max="8456" width="18.85546875" style="133" bestFit="1" customWidth="1"/>
    <col min="8457" max="8457" width="14.7109375" style="133" bestFit="1" customWidth="1"/>
    <col min="8458" max="8704" width="9.140625" style="133"/>
    <col min="8705" max="8705" width="38.28515625" style="133" customWidth="1"/>
    <col min="8706" max="8706" width="14.5703125" style="133" bestFit="1" customWidth="1"/>
    <col min="8707" max="8707" width="14.7109375" style="133" bestFit="1" customWidth="1"/>
    <col min="8708" max="8708" width="18.85546875" style="133" bestFit="1" customWidth="1"/>
    <col min="8709" max="8709" width="14.7109375" style="133" bestFit="1" customWidth="1"/>
    <col min="8710" max="8710" width="18.85546875" style="133" bestFit="1" customWidth="1"/>
    <col min="8711" max="8711" width="14.7109375" style="133" bestFit="1" customWidth="1"/>
    <col min="8712" max="8712" width="18.85546875" style="133" bestFit="1" customWidth="1"/>
    <col min="8713" max="8713" width="14.7109375" style="133" bestFit="1" customWidth="1"/>
    <col min="8714" max="8960" width="9.140625" style="133"/>
    <col min="8961" max="8961" width="38.28515625" style="133" customWidth="1"/>
    <col min="8962" max="8962" width="14.5703125" style="133" bestFit="1" customWidth="1"/>
    <col min="8963" max="8963" width="14.7109375" style="133" bestFit="1" customWidth="1"/>
    <col min="8964" max="8964" width="18.85546875" style="133" bestFit="1" customWidth="1"/>
    <col min="8965" max="8965" width="14.7109375" style="133" bestFit="1" customWidth="1"/>
    <col min="8966" max="8966" width="18.85546875" style="133" bestFit="1" customWidth="1"/>
    <col min="8967" max="8967" width="14.7109375" style="133" bestFit="1" customWidth="1"/>
    <col min="8968" max="8968" width="18.85546875" style="133" bestFit="1" customWidth="1"/>
    <col min="8969" max="8969" width="14.7109375" style="133" bestFit="1" customWidth="1"/>
    <col min="8970" max="9216" width="9.140625" style="133"/>
    <col min="9217" max="9217" width="38.28515625" style="133" customWidth="1"/>
    <col min="9218" max="9218" width="14.5703125" style="133" bestFit="1" customWidth="1"/>
    <col min="9219" max="9219" width="14.7109375" style="133" bestFit="1" customWidth="1"/>
    <col min="9220" max="9220" width="18.85546875" style="133" bestFit="1" customWidth="1"/>
    <col min="9221" max="9221" width="14.7109375" style="133" bestFit="1" customWidth="1"/>
    <col min="9222" max="9222" width="18.85546875" style="133" bestFit="1" customWidth="1"/>
    <col min="9223" max="9223" width="14.7109375" style="133" bestFit="1" customWidth="1"/>
    <col min="9224" max="9224" width="18.85546875" style="133" bestFit="1" customWidth="1"/>
    <col min="9225" max="9225" width="14.7109375" style="133" bestFit="1" customWidth="1"/>
    <col min="9226" max="9472" width="9.140625" style="133"/>
    <col min="9473" max="9473" width="38.28515625" style="133" customWidth="1"/>
    <col min="9474" max="9474" width="14.5703125" style="133" bestFit="1" customWidth="1"/>
    <col min="9475" max="9475" width="14.7109375" style="133" bestFit="1" customWidth="1"/>
    <col min="9476" max="9476" width="18.85546875" style="133" bestFit="1" customWidth="1"/>
    <col min="9477" max="9477" width="14.7109375" style="133" bestFit="1" customWidth="1"/>
    <col min="9478" max="9478" width="18.85546875" style="133" bestFit="1" customWidth="1"/>
    <col min="9479" max="9479" width="14.7109375" style="133" bestFit="1" customWidth="1"/>
    <col min="9480" max="9480" width="18.85546875" style="133" bestFit="1" customWidth="1"/>
    <col min="9481" max="9481" width="14.7109375" style="133" bestFit="1" customWidth="1"/>
    <col min="9482" max="9728" width="9.140625" style="133"/>
    <col min="9729" max="9729" width="38.28515625" style="133" customWidth="1"/>
    <col min="9730" max="9730" width="14.5703125" style="133" bestFit="1" customWidth="1"/>
    <col min="9731" max="9731" width="14.7109375" style="133" bestFit="1" customWidth="1"/>
    <col min="9732" max="9732" width="18.85546875" style="133" bestFit="1" customWidth="1"/>
    <col min="9733" max="9733" width="14.7109375" style="133" bestFit="1" customWidth="1"/>
    <col min="9734" max="9734" width="18.85546875" style="133" bestFit="1" customWidth="1"/>
    <col min="9735" max="9735" width="14.7109375" style="133" bestFit="1" customWidth="1"/>
    <col min="9736" max="9736" width="18.85546875" style="133" bestFit="1" customWidth="1"/>
    <col min="9737" max="9737" width="14.7109375" style="133" bestFit="1" customWidth="1"/>
    <col min="9738" max="9984" width="9.140625" style="133"/>
    <col min="9985" max="9985" width="38.28515625" style="133" customWidth="1"/>
    <col min="9986" max="9986" width="14.5703125" style="133" bestFit="1" customWidth="1"/>
    <col min="9987" max="9987" width="14.7109375" style="133" bestFit="1" customWidth="1"/>
    <col min="9988" max="9988" width="18.85546875" style="133" bestFit="1" customWidth="1"/>
    <col min="9989" max="9989" width="14.7109375" style="133" bestFit="1" customWidth="1"/>
    <col min="9990" max="9990" width="18.85546875" style="133" bestFit="1" customWidth="1"/>
    <col min="9991" max="9991" width="14.7109375" style="133" bestFit="1" customWidth="1"/>
    <col min="9992" max="9992" width="18.85546875" style="133" bestFit="1" customWidth="1"/>
    <col min="9993" max="9993" width="14.7109375" style="133" bestFit="1" customWidth="1"/>
    <col min="9994" max="10240" width="9.140625" style="133"/>
    <col min="10241" max="10241" width="38.28515625" style="133" customWidth="1"/>
    <col min="10242" max="10242" width="14.5703125" style="133" bestFit="1" customWidth="1"/>
    <col min="10243" max="10243" width="14.7109375" style="133" bestFit="1" customWidth="1"/>
    <col min="10244" max="10244" width="18.85546875" style="133" bestFit="1" customWidth="1"/>
    <col min="10245" max="10245" width="14.7109375" style="133" bestFit="1" customWidth="1"/>
    <col min="10246" max="10246" width="18.85546875" style="133" bestFit="1" customWidth="1"/>
    <col min="10247" max="10247" width="14.7109375" style="133" bestFit="1" customWidth="1"/>
    <col min="10248" max="10248" width="18.85546875" style="133" bestFit="1" customWidth="1"/>
    <col min="10249" max="10249" width="14.7109375" style="133" bestFit="1" customWidth="1"/>
    <col min="10250" max="10496" width="9.140625" style="133"/>
    <col min="10497" max="10497" width="38.28515625" style="133" customWidth="1"/>
    <col min="10498" max="10498" width="14.5703125" style="133" bestFit="1" customWidth="1"/>
    <col min="10499" max="10499" width="14.7109375" style="133" bestFit="1" customWidth="1"/>
    <col min="10500" max="10500" width="18.85546875" style="133" bestFit="1" customWidth="1"/>
    <col min="10501" max="10501" width="14.7109375" style="133" bestFit="1" customWidth="1"/>
    <col min="10502" max="10502" width="18.85546875" style="133" bestFit="1" customWidth="1"/>
    <col min="10503" max="10503" width="14.7109375" style="133" bestFit="1" customWidth="1"/>
    <col min="10504" max="10504" width="18.85546875" style="133" bestFit="1" customWidth="1"/>
    <col min="10505" max="10505" width="14.7109375" style="133" bestFit="1" customWidth="1"/>
    <col min="10506" max="10752" width="9.140625" style="133"/>
    <col min="10753" max="10753" width="38.28515625" style="133" customWidth="1"/>
    <col min="10754" max="10754" width="14.5703125" style="133" bestFit="1" customWidth="1"/>
    <col min="10755" max="10755" width="14.7109375" style="133" bestFit="1" customWidth="1"/>
    <col min="10756" max="10756" width="18.85546875" style="133" bestFit="1" customWidth="1"/>
    <col min="10757" max="10757" width="14.7109375" style="133" bestFit="1" customWidth="1"/>
    <col min="10758" max="10758" width="18.85546875" style="133" bestFit="1" customWidth="1"/>
    <col min="10759" max="10759" width="14.7109375" style="133" bestFit="1" customWidth="1"/>
    <col min="10760" max="10760" width="18.85546875" style="133" bestFit="1" customWidth="1"/>
    <col min="10761" max="10761" width="14.7109375" style="133" bestFit="1" customWidth="1"/>
    <col min="10762" max="11008" width="9.140625" style="133"/>
    <col min="11009" max="11009" width="38.28515625" style="133" customWidth="1"/>
    <col min="11010" max="11010" width="14.5703125" style="133" bestFit="1" customWidth="1"/>
    <col min="11011" max="11011" width="14.7109375" style="133" bestFit="1" customWidth="1"/>
    <col min="11012" max="11012" width="18.85546875" style="133" bestFit="1" customWidth="1"/>
    <col min="11013" max="11013" width="14.7109375" style="133" bestFit="1" customWidth="1"/>
    <col min="11014" max="11014" width="18.85546875" style="133" bestFit="1" customWidth="1"/>
    <col min="11015" max="11015" width="14.7109375" style="133" bestFit="1" customWidth="1"/>
    <col min="11016" max="11016" width="18.85546875" style="133" bestFit="1" customWidth="1"/>
    <col min="11017" max="11017" width="14.7109375" style="133" bestFit="1" customWidth="1"/>
    <col min="11018" max="11264" width="9.140625" style="133"/>
    <col min="11265" max="11265" width="38.28515625" style="133" customWidth="1"/>
    <col min="11266" max="11266" width="14.5703125" style="133" bestFit="1" customWidth="1"/>
    <col min="11267" max="11267" width="14.7109375" style="133" bestFit="1" customWidth="1"/>
    <col min="11268" max="11268" width="18.85546875" style="133" bestFit="1" customWidth="1"/>
    <col min="11269" max="11269" width="14.7109375" style="133" bestFit="1" customWidth="1"/>
    <col min="11270" max="11270" width="18.85546875" style="133" bestFit="1" customWidth="1"/>
    <col min="11271" max="11271" width="14.7109375" style="133" bestFit="1" customWidth="1"/>
    <col min="11272" max="11272" width="18.85546875" style="133" bestFit="1" customWidth="1"/>
    <col min="11273" max="11273" width="14.7109375" style="133" bestFit="1" customWidth="1"/>
    <col min="11274" max="11520" width="9.140625" style="133"/>
    <col min="11521" max="11521" width="38.28515625" style="133" customWidth="1"/>
    <col min="11522" max="11522" width="14.5703125" style="133" bestFit="1" customWidth="1"/>
    <col min="11523" max="11523" width="14.7109375" style="133" bestFit="1" customWidth="1"/>
    <col min="11524" max="11524" width="18.85546875" style="133" bestFit="1" customWidth="1"/>
    <col min="11525" max="11525" width="14.7109375" style="133" bestFit="1" customWidth="1"/>
    <col min="11526" max="11526" width="18.85546875" style="133" bestFit="1" customWidth="1"/>
    <col min="11527" max="11527" width="14.7109375" style="133" bestFit="1" customWidth="1"/>
    <col min="11528" max="11528" width="18.85546875" style="133" bestFit="1" customWidth="1"/>
    <col min="11529" max="11529" width="14.7109375" style="133" bestFit="1" customWidth="1"/>
    <col min="11530" max="11776" width="9.140625" style="133"/>
    <col min="11777" max="11777" width="38.28515625" style="133" customWidth="1"/>
    <col min="11778" max="11778" width="14.5703125" style="133" bestFit="1" customWidth="1"/>
    <col min="11779" max="11779" width="14.7109375" style="133" bestFit="1" customWidth="1"/>
    <col min="11780" max="11780" width="18.85546875" style="133" bestFit="1" customWidth="1"/>
    <col min="11781" max="11781" width="14.7109375" style="133" bestFit="1" customWidth="1"/>
    <col min="11782" max="11782" width="18.85546875" style="133" bestFit="1" customWidth="1"/>
    <col min="11783" max="11783" width="14.7109375" style="133" bestFit="1" customWidth="1"/>
    <col min="11784" max="11784" width="18.85546875" style="133" bestFit="1" customWidth="1"/>
    <col min="11785" max="11785" width="14.7109375" style="133" bestFit="1" customWidth="1"/>
    <col min="11786" max="12032" width="9.140625" style="133"/>
    <col min="12033" max="12033" width="38.28515625" style="133" customWidth="1"/>
    <col min="12034" max="12034" width="14.5703125" style="133" bestFit="1" customWidth="1"/>
    <col min="12035" max="12035" width="14.7109375" style="133" bestFit="1" customWidth="1"/>
    <col min="12036" max="12036" width="18.85546875" style="133" bestFit="1" customWidth="1"/>
    <col min="12037" max="12037" width="14.7109375" style="133" bestFit="1" customWidth="1"/>
    <col min="12038" max="12038" width="18.85546875" style="133" bestFit="1" customWidth="1"/>
    <col min="12039" max="12039" width="14.7109375" style="133" bestFit="1" customWidth="1"/>
    <col min="12040" max="12040" width="18.85546875" style="133" bestFit="1" customWidth="1"/>
    <col min="12041" max="12041" width="14.7109375" style="133" bestFit="1" customWidth="1"/>
    <col min="12042" max="12288" width="9.140625" style="133"/>
    <col min="12289" max="12289" width="38.28515625" style="133" customWidth="1"/>
    <col min="12290" max="12290" width="14.5703125" style="133" bestFit="1" customWidth="1"/>
    <col min="12291" max="12291" width="14.7109375" style="133" bestFit="1" customWidth="1"/>
    <col min="12292" max="12292" width="18.85546875" style="133" bestFit="1" customWidth="1"/>
    <col min="12293" max="12293" width="14.7109375" style="133" bestFit="1" customWidth="1"/>
    <col min="12294" max="12294" width="18.85546875" style="133" bestFit="1" customWidth="1"/>
    <col min="12295" max="12295" width="14.7109375" style="133" bestFit="1" customWidth="1"/>
    <col min="12296" max="12296" width="18.85546875" style="133" bestFit="1" customWidth="1"/>
    <col min="12297" max="12297" width="14.7109375" style="133" bestFit="1" customWidth="1"/>
    <col min="12298" max="12544" width="9.140625" style="133"/>
    <col min="12545" max="12545" width="38.28515625" style="133" customWidth="1"/>
    <col min="12546" max="12546" width="14.5703125" style="133" bestFit="1" customWidth="1"/>
    <col min="12547" max="12547" width="14.7109375" style="133" bestFit="1" customWidth="1"/>
    <col min="12548" max="12548" width="18.85546875" style="133" bestFit="1" customWidth="1"/>
    <col min="12549" max="12549" width="14.7109375" style="133" bestFit="1" customWidth="1"/>
    <col min="12550" max="12550" width="18.85546875" style="133" bestFit="1" customWidth="1"/>
    <col min="12551" max="12551" width="14.7109375" style="133" bestFit="1" customWidth="1"/>
    <col min="12552" max="12552" width="18.85546875" style="133" bestFit="1" customWidth="1"/>
    <col min="12553" max="12553" width="14.7109375" style="133" bestFit="1" customWidth="1"/>
    <col min="12554" max="12800" width="9.140625" style="133"/>
    <col min="12801" max="12801" width="38.28515625" style="133" customWidth="1"/>
    <col min="12802" max="12802" width="14.5703125" style="133" bestFit="1" customWidth="1"/>
    <col min="12803" max="12803" width="14.7109375" style="133" bestFit="1" customWidth="1"/>
    <col min="12804" max="12804" width="18.85546875" style="133" bestFit="1" customWidth="1"/>
    <col min="12805" max="12805" width="14.7109375" style="133" bestFit="1" customWidth="1"/>
    <col min="12806" max="12806" width="18.85546875" style="133" bestFit="1" customWidth="1"/>
    <col min="12807" max="12807" width="14.7109375" style="133" bestFit="1" customWidth="1"/>
    <col min="12808" max="12808" width="18.85546875" style="133" bestFit="1" customWidth="1"/>
    <col min="12809" max="12809" width="14.7109375" style="133" bestFit="1" customWidth="1"/>
    <col min="12810" max="13056" width="9.140625" style="133"/>
    <col min="13057" max="13057" width="38.28515625" style="133" customWidth="1"/>
    <col min="13058" max="13058" width="14.5703125" style="133" bestFit="1" customWidth="1"/>
    <col min="13059" max="13059" width="14.7109375" style="133" bestFit="1" customWidth="1"/>
    <col min="13060" max="13060" width="18.85546875" style="133" bestFit="1" customWidth="1"/>
    <col min="13061" max="13061" width="14.7109375" style="133" bestFit="1" customWidth="1"/>
    <col min="13062" max="13062" width="18.85546875" style="133" bestFit="1" customWidth="1"/>
    <col min="13063" max="13063" width="14.7109375" style="133" bestFit="1" customWidth="1"/>
    <col min="13064" max="13064" width="18.85546875" style="133" bestFit="1" customWidth="1"/>
    <col min="13065" max="13065" width="14.7109375" style="133" bestFit="1" customWidth="1"/>
    <col min="13066" max="13312" width="9.140625" style="133"/>
    <col min="13313" max="13313" width="38.28515625" style="133" customWidth="1"/>
    <col min="13314" max="13314" width="14.5703125" style="133" bestFit="1" customWidth="1"/>
    <col min="13315" max="13315" width="14.7109375" style="133" bestFit="1" customWidth="1"/>
    <col min="13316" max="13316" width="18.85546875" style="133" bestFit="1" customWidth="1"/>
    <col min="13317" max="13317" width="14.7109375" style="133" bestFit="1" customWidth="1"/>
    <col min="13318" max="13318" width="18.85546875" style="133" bestFit="1" customWidth="1"/>
    <col min="13319" max="13319" width="14.7109375" style="133" bestFit="1" customWidth="1"/>
    <col min="13320" max="13320" width="18.85546875" style="133" bestFit="1" customWidth="1"/>
    <col min="13321" max="13321" width="14.7109375" style="133" bestFit="1" customWidth="1"/>
    <col min="13322" max="13568" width="9.140625" style="133"/>
    <col min="13569" max="13569" width="38.28515625" style="133" customWidth="1"/>
    <col min="13570" max="13570" width="14.5703125" style="133" bestFit="1" customWidth="1"/>
    <col min="13571" max="13571" width="14.7109375" style="133" bestFit="1" customWidth="1"/>
    <col min="13572" max="13572" width="18.85546875" style="133" bestFit="1" customWidth="1"/>
    <col min="13573" max="13573" width="14.7109375" style="133" bestFit="1" customWidth="1"/>
    <col min="13574" max="13574" width="18.85546875" style="133" bestFit="1" customWidth="1"/>
    <col min="13575" max="13575" width="14.7109375" style="133" bestFit="1" customWidth="1"/>
    <col min="13576" max="13576" width="18.85546875" style="133" bestFit="1" customWidth="1"/>
    <col min="13577" max="13577" width="14.7109375" style="133" bestFit="1" customWidth="1"/>
    <col min="13578" max="13824" width="9.140625" style="133"/>
    <col min="13825" max="13825" width="38.28515625" style="133" customWidth="1"/>
    <col min="13826" max="13826" width="14.5703125" style="133" bestFit="1" customWidth="1"/>
    <col min="13827" max="13827" width="14.7109375" style="133" bestFit="1" customWidth="1"/>
    <col min="13828" max="13828" width="18.85546875" style="133" bestFit="1" customWidth="1"/>
    <col min="13829" max="13829" width="14.7109375" style="133" bestFit="1" customWidth="1"/>
    <col min="13830" max="13830" width="18.85546875" style="133" bestFit="1" customWidth="1"/>
    <col min="13831" max="13831" width="14.7109375" style="133" bestFit="1" customWidth="1"/>
    <col min="13832" max="13832" width="18.85546875" style="133" bestFit="1" customWidth="1"/>
    <col min="13833" max="13833" width="14.7109375" style="133" bestFit="1" customWidth="1"/>
    <col min="13834" max="14080" width="9.140625" style="133"/>
    <col min="14081" max="14081" width="38.28515625" style="133" customWidth="1"/>
    <col min="14082" max="14082" width="14.5703125" style="133" bestFit="1" customWidth="1"/>
    <col min="14083" max="14083" width="14.7109375" style="133" bestFit="1" customWidth="1"/>
    <col min="14084" max="14084" width="18.85546875" style="133" bestFit="1" customWidth="1"/>
    <col min="14085" max="14085" width="14.7109375" style="133" bestFit="1" customWidth="1"/>
    <col min="14086" max="14086" width="18.85546875" style="133" bestFit="1" customWidth="1"/>
    <col min="14087" max="14087" width="14.7109375" style="133" bestFit="1" customWidth="1"/>
    <col min="14088" max="14088" width="18.85546875" style="133" bestFit="1" customWidth="1"/>
    <col min="14089" max="14089" width="14.7109375" style="133" bestFit="1" customWidth="1"/>
    <col min="14090" max="14336" width="9.140625" style="133"/>
    <col min="14337" max="14337" width="38.28515625" style="133" customWidth="1"/>
    <col min="14338" max="14338" width="14.5703125" style="133" bestFit="1" customWidth="1"/>
    <col min="14339" max="14339" width="14.7109375" style="133" bestFit="1" customWidth="1"/>
    <col min="14340" max="14340" width="18.85546875" style="133" bestFit="1" customWidth="1"/>
    <col min="14341" max="14341" width="14.7109375" style="133" bestFit="1" customWidth="1"/>
    <col min="14342" max="14342" width="18.85546875" style="133" bestFit="1" customWidth="1"/>
    <col min="14343" max="14343" width="14.7109375" style="133" bestFit="1" customWidth="1"/>
    <col min="14344" max="14344" width="18.85546875" style="133" bestFit="1" customWidth="1"/>
    <col min="14345" max="14345" width="14.7109375" style="133" bestFit="1" customWidth="1"/>
    <col min="14346" max="14592" width="9.140625" style="133"/>
    <col min="14593" max="14593" width="38.28515625" style="133" customWidth="1"/>
    <col min="14594" max="14594" width="14.5703125" style="133" bestFit="1" customWidth="1"/>
    <col min="14595" max="14595" width="14.7109375" style="133" bestFit="1" customWidth="1"/>
    <col min="14596" max="14596" width="18.85546875" style="133" bestFit="1" customWidth="1"/>
    <col min="14597" max="14597" width="14.7109375" style="133" bestFit="1" customWidth="1"/>
    <col min="14598" max="14598" width="18.85546875" style="133" bestFit="1" customWidth="1"/>
    <col min="14599" max="14599" width="14.7109375" style="133" bestFit="1" customWidth="1"/>
    <col min="14600" max="14600" width="18.85546875" style="133" bestFit="1" customWidth="1"/>
    <col min="14601" max="14601" width="14.7109375" style="133" bestFit="1" customWidth="1"/>
    <col min="14602" max="14848" width="9.140625" style="133"/>
    <col min="14849" max="14849" width="38.28515625" style="133" customWidth="1"/>
    <col min="14850" max="14850" width="14.5703125" style="133" bestFit="1" customWidth="1"/>
    <col min="14851" max="14851" width="14.7109375" style="133" bestFit="1" customWidth="1"/>
    <col min="14852" max="14852" width="18.85546875" style="133" bestFit="1" customWidth="1"/>
    <col min="14853" max="14853" width="14.7109375" style="133" bestFit="1" customWidth="1"/>
    <col min="14854" max="14854" width="18.85546875" style="133" bestFit="1" customWidth="1"/>
    <col min="14855" max="14855" width="14.7109375" style="133" bestFit="1" customWidth="1"/>
    <col min="14856" max="14856" width="18.85546875" style="133" bestFit="1" customWidth="1"/>
    <col min="14857" max="14857" width="14.7109375" style="133" bestFit="1" customWidth="1"/>
    <col min="14858" max="15104" width="9.140625" style="133"/>
    <col min="15105" max="15105" width="38.28515625" style="133" customWidth="1"/>
    <col min="15106" max="15106" width="14.5703125" style="133" bestFit="1" customWidth="1"/>
    <col min="15107" max="15107" width="14.7109375" style="133" bestFit="1" customWidth="1"/>
    <col min="15108" max="15108" width="18.85546875" style="133" bestFit="1" customWidth="1"/>
    <col min="15109" max="15109" width="14.7109375" style="133" bestFit="1" customWidth="1"/>
    <col min="15110" max="15110" width="18.85546875" style="133" bestFit="1" customWidth="1"/>
    <col min="15111" max="15111" width="14.7109375" style="133" bestFit="1" customWidth="1"/>
    <col min="15112" max="15112" width="18.85546875" style="133" bestFit="1" customWidth="1"/>
    <col min="15113" max="15113" width="14.7109375" style="133" bestFit="1" customWidth="1"/>
    <col min="15114" max="15360" width="9.140625" style="133"/>
    <col min="15361" max="15361" width="38.28515625" style="133" customWidth="1"/>
    <col min="15362" max="15362" width="14.5703125" style="133" bestFit="1" customWidth="1"/>
    <col min="15363" max="15363" width="14.7109375" style="133" bestFit="1" customWidth="1"/>
    <col min="15364" max="15364" width="18.85546875" style="133" bestFit="1" customWidth="1"/>
    <col min="15365" max="15365" width="14.7109375" style="133" bestFit="1" customWidth="1"/>
    <col min="15366" max="15366" width="18.85546875" style="133" bestFit="1" customWidth="1"/>
    <col min="15367" max="15367" width="14.7109375" style="133" bestFit="1" customWidth="1"/>
    <col min="15368" max="15368" width="18.85546875" style="133" bestFit="1" customWidth="1"/>
    <col min="15369" max="15369" width="14.7109375" style="133" bestFit="1" customWidth="1"/>
    <col min="15370" max="15616" width="9.140625" style="133"/>
    <col min="15617" max="15617" width="38.28515625" style="133" customWidth="1"/>
    <col min="15618" max="15618" width="14.5703125" style="133" bestFit="1" customWidth="1"/>
    <col min="15619" max="15619" width="14.7109375" style="133" bestFit="1" customWidth="1"/>
    <col min="15620" max="15620" width="18.85546875" style="133" bestFit="1" customWidth="1"/>
    <col min="15621" max="15621" width="14.7109375" style="133" bestFit="1" customWidth="1"/>
    <col min="15622" max="15622" width="18.85546875" style="133" bestFit="1" customWidth="1"/>
    <col min="15623" max="15623" width="14.7109375" style="133" bestFit="1" customWidth="1"/>
    <col min="15624" max="15624" width="18.85546875" style="133" bestFit="1" customWidth="1"/>
    <col min="15625" max="15625" width="14.7109375" style="133" bestFit="1" customWidth="1"/>
    <col min="15626" max="15872" width="9.140625" style="133"/>
    <col min="15873" max="15873" width="38.28515625" style="133" customWidth="1"/>
    <col min="15874" max="15874" width="14.5703125" style="133" bestFit="1" customWidth="1"/>
    <col min="15875" max="15875" width="14.7109375" style="133" bestFit="1" customWidth="1"/>
    <col min="15876" max="15876" width="18.85546875" style="133" bestFit="1" customWidth="1"/>
    <col min="15877" max="15877" width="14.7109375" style="133" bestFit="1" customWidth="1"/>
    <col min="15878" max="15878" width="18.85546875" style="133" bestFit="1" customWidth="1"/>
    <col min="15879" max="15879" width="14.7109375" style="133" bestFit="1" customWidth="1"/>
    <col min="15880" max="15880" width="18.85546875" style="133" bestFit="1" customWidth="1"/>
    <col min="15881" max="15881" width="14.7109375" style="133" bestFit="1" customWidth="1"/>
    <col min="15882" max="16128" width="9.140625" style="133"/>
    <col min="16129" max="16129" width="38.28515625" style="133" customWidth="1"/>
    <col min="16130" max="16130" width="14.5703125" style="133" bestFit="1" customWidth="1"/>
    <col min="16131" max="16131" width="14.7109375" style="133" bestFit="1" customWidth="1"/>
    <col min="16132" max="16132" width="18.85546875" style="133" bestFit="1" customWidth="1"/>
    <col min="16133" max="16133" width="14.7109375" style="133" bestFit="1" customWidth="1"/>
    <col min="16134" max="16134" width="18.85546875" style="133" bestFit="1" customWidth="1"/>
    <col min="16135" max="16135" width="14.7109375" style="133" bestFit="1" customWidth="1"/>
    <col min="16136" max="16136" width="18.85546875" style="133" bestFit="1" customWidth="1"/>
    <col min="16137" max="16137" width="14.7109375" style="133" bestFit="1" customWidth="1"/>
    <col min="16138" max="16384" width="9.140625" style="133"/>
  </cols>
  <sheetData>
    <row r="1" spans="1:9" x14ac:dyDescent="0.25">
      <c r="A1" s="31" t="s">
        <v>106</v>
      </c>
    </row>
    <row r="2" spans="1:9" ht="16.5" thickBot="1" x14ac:dyDescent="0.3"/>
    <row r="3" spans="1:9" s="134" customFormat="1" ht="30.75" customHeight="1" x14ac:dyDescent="0.25">
      <c r="A3" s="225" t="s">
        <v>2</v>
      </c>
      <c r="B3" s="230" t="s">
        <v>43</v>
      </c>
      <c r="C3" s="230"/>
      <c r="D3" s="230" t="s">
        <v>44</v>
      </c>
      <c r="E3" s="230"/>
      <c r="F3" s="230" t="s">
        <v>45</v>
      </c>
      <c r="G3" s="230"/>
      <c r="H3" s="230" t="s">
        <v>46</v>
      </c>
      <c r="I3" s="231"/>
    </row>
    <row r="4" spans="1:9" s="134" customFormat="1" ht="16.5" thickBot="1" x14ac:dyDescent="0.3">
      <c r="A4" s="232"/>
      <c r="B4" s="20" t="s">
        <v>12</v>
      </c>
      <c r="C4" s="20"/>
      <c r="D4" s="20" t="s">
        <v>12</v>
      </c>
      <c r="E4" s="20"/>
      <c r="F4" s="20" t="s">
        <v>12</v>
      </c>
      <c r="G4" s="20"/>
      <c r="H4" s="20" t="s">
        <v>12</v>
      </c>
      <c r="I4" s="21"/>
    </row>
    <row r="5" spans="1:9" ht="15" x14ac:dyDescent="0.2">
      <c r="A5" s="208" t="s">
        <v>5</v>
      </c>
      <c r="B5" s="16">
        <v>3539</v>
      </c>
      <c r="C5" s="17">
        <f>B5/B9</f>
        <v>0.30978641456582634</v>
      </c>
      <c r="D5" s="16">
        <v>1285</v>
      </c>
      <c r="E5" s="17">
        <f>D5/D$9</f>
        <v>0.27880234324148406</v>
      </c>
      <c r="F5" s="16">
        <v>437</v>
      </c>
      <c r="G5" s="17">
        <f>F5/F$9</f>
        <v>0.26152004787552363</v>
      </c>
      <c r="H5" s="16">
        <v>229</v>
      </c>
      <c r="I5" s="19">
        <f>H5/H$9</f>
        <v>0.296248382923674</v>
      </c>
    </row>
    <row r="6" spans="1:9" ht="15" x14ac:dyDescent="0.2">
      <c r="A6" s="209" t="s">
        <v>8</v>
      </c>
      <c r="B6" s="13">
        <v>7461</v>
      </c>
      <c r="C6" s="14">
        <f>B6/B9</f>
        <v>0.65309873949579833</v>
      </c>
      <c r="D6" s="13">
        <v>3187</v>
      </c>
      <c r="E6" s="14">
        <f>D6/D$9</f>
        <v>0.6914732045996963</v>
      </c>
      <c r="F6" s="13">
        <v>1189</v>
      </c>
      <c r="G6" s="14">
        <f>F6/F$9</f>
        <v>0.71154997007779774</v>
      </c>
      <c r="H6" s="13">
        <v>514</v>
      </c>
      <c r="I6" s="15">
        <f>H6/H$9</f>
        <v>0.66494178525226388</v>
      </c>
    </row>
    <row r="7" spans="1:9" ht="30" x14ac:dyDescent="0.2">
      <c r="A7" s="209" t="s">
        <v>47</v>
      </c>
      <c r="B7" s="13">
        <v>8</v>
      </c>
      <c r="C7" s="14">
        <f>B7/B9</f>
        <v>7.0028011204481793E-4</v>
      </c>
      <c r="D7" s="13">
        <v>2</v>
      </c>
      <c r="E7" s="14">
        <f>D7/D$9</f>
        <v>4.3393360815795185E-4</v>
      </c>
      <c r="F7" s="13">
        <v>0</v>
      </c>
      <c r="G7" s="14">
        <f>F7/F$9</f>
        <v>0</v>
      </c>
      <c r="H7" s="13">
        <v>0</v>
      </c>
      <c r="I7" s="15">
        <f>H7/H$9</f>
        <v>0</v>
      </c>
    </row>
    <row r="8" spans="1:9" ht="15" x14ac:dyDescent="0.2">
      <c r="A8" s="209" t="s">
        <v>14</v>
      </c>
      <c r="B8" s="13">
        <v>416</v>
      </c>
      <c r="C8" s="14">
        <f>B8/B9</f>
        <v>3.6414565826330535E-2</v>
      </c>
      <c r="D8" s="13">
        <v>135</v>
      </c>
      <c r="E8" s="14">
        <f>D8/D$9</f>
        <v>2.929051855066175E-2</v>
      </c>
      <c r="F8" s="13">
        <v>45</v>
      </c>
      <c r="G8" s="14">
        <f>F8/F$9</f>
        <v>2.6929982046678635E-2</v>
      </c>
      <c r="H8" s="13">
        <v>30</v>
      </c>
      <c r="I8" s="15">
        <f>H8/H$9</f>
        <v>3.8809831824062092E-2</v>
      </c>
    </row>
    <row r="9" spans="1:9" s="134" customFormat="1" ht="16.5" thickBot="1" x14ac:dyDescent="0.3">
      <c r="A9" s="40" t="s">
        <v>12</v>
      </c>
      <c r="B9" s="6">
        <f>SUM(B5:B8)</f>
        <v>11424</v>
      </c>
      <c r="C9" s="6"/>
      <c r="D9" s="6">
        <f>SUM(D5:D8)</f>
        <v>4609</v>
      </c>
      <c r="E9" s="6"/>
      <c r="F9" s="6">
        <f>SUM(F5:F8)</f>
        <v>1671</v>
      </c>
      <c r="G9" s="6"/>
      <c r="H9" s="6">
        <f>SUM(H5:H8)</f>
        <v>773</v>
      </c>
      <c r="I9" s="7"/>
    </row>
    <row r="11" spans="1:9" ht="16.5" thickBot="1" x14ac:dyDescent="0.3"/>
    <row r="12" spans="1:9" x14ac:dyDescent="0.25">
      <c r="A12" s="225" t="s">
        <v>7</v>
      </c>
      <c r="B12" s="230" t="s">
        <v>43</v>
      </c>
      <c r="C12" s="230"/>
      <c r="D12" s="230" t="s">
        <v>44</v>
      </c>
      <c r="E12" s="230"/>
      <c r="F12" s="230" t="s">
        <v>45</v>
      </c>
      <c r="G12" s="230"/>
      <c r="H12" s="230" t="s">
        <v>46</v>
      </c>
      <c r="I12" s="231"/>
    </row>
    <row r="13" spans="1:9" ht="16.5" thickBot="1" x14ac:dyDescent="0.25">
      <c r="A13" s="232"/>
      <c r="B13" s="20" t="s">
        <v>12</v>
      </c>
      <c r="C13" s="20" t="s">
        <v>13</v>
      </c>
      <c r="D13" s="20" t="s">
        <v>12</v>
      </c>
      <c r="E13" s="20" t="s">
        <v>13</v>
      </c>
      <c r="F13" s="20" t="s">
        <v>12</v>
      </c>
      <c r="G13" s="20" t="s">
        <v>13</v>
      </c>
      <c r="H13" s="20" t="s">
        <v>12</v>
      </c>
      <c r="I13" s="21" t="s">
        <v>13</v>
      </c>
    </row>
    <row r="14" spans="1:9" ht="15" x14ac:dyDescent="0.2">
      <c r="A14" s="208" t="s">
        <v>10</v>
      </c>
      <c r="B14" s="16">
        <v>9790</v>
      </c>
      <c r="C14" s="17">
        <f>B14/B$18</f>
        <v>0.85696778711484589</v>
      </c>
      <c r="D14" s="16">
        <v>3974</v>
      </c>
      <c r="E14" s="17">
        <f>D14/D$18</f>
        <v>0.8622260794098503</v>
      </c>
      <c r="F14" s="16">
        <v>1450</v>
      </c>
      <c r="G14" s="17">
        <f>F14/F$18</f>
        <v>0.86774386594853381</v>
      </c>
      <c r="H14" s="16">
        <v>657</v>
      </c>
      <c r="I14" s="19">
        <f>H14/H$18</f>
        <v>0.8499353169469599</v>
      </c>
    </row>
    <row r="15" spans="1:9" ht="15" x14ac:dyDescent="0.2">
      <c r="A15" s="208" t="s">
        <v>18</v>
      </c>
      <c r="B15" s="13">
        <v>248</v>
      </c>
      <c r="C15" s="14">
        <f>B15/B$18</f>
        <v>2.1708683473389355E-2</v>
      </c>
      <c r="D15" s="13">
        <v>65</v>
      </c>
      <c r="E15" s="14">
        <f>D15/D$18</f>
        <v>1.4102842265133435E-2</v>
      </c>
      <c r="F15" s="13">
        <v>23</v>
      </c>
      <c r="G15" s="14">
        <f>F15/F$18</f>
        <v>1.3764213046080191E-2</v>
      </c>
      <c r="H15" s="13">
        <v>6</v>
      </c>
      <c r="I15" s="15">
        <f>H15/H$18</f>
        <v>7.7619663648124193E-3</v>
      </c>
    </row>
    <row r="16" spans="1:9" ht="15" x14ac:dyDescent="0.2">
      <c r="A16" s="208" t="s">
        <v>48</v>
      </c>
      <c r="B16" s="13">
        <v>255</v>
      </c>
      <c r="C16" s="14">
        <f>B16/B$18</f>
        <v>2.2321428571428572E-2</v>
      </c>
      <c r="D16" s="13">
        <v>121</v>
      </c>
      <c r="E16" s="14">
        <f>D16/D$18</f>
        <v>2.6252983293556086E-2</v>
      </c>
      <c r="F16" s="13">
        <v>41</v>
      </c>
      <c r="G16" s="14">
        <f>F16/F$18</f>
        <v>2.4536205864751647E-2</v>
      </c>
      <c r="H16" s="13">
        <v>23</v>
      </c>
      <c r="I16" s="15">
        <f>H16/H$18</f>
        <v>2.9754204398447608E-2</v>
      </c>
    </row>
    <row r="17" spans="1:9" ht="15" x14ac:dyDescent="0.2">
      <c r="A17" s="208" t="s">
        <v>14</v>
      </c>
      <c r="B17" s="13">
        <v>1131</v>
      </c>
      <c r="C17" s="14">
        <f>B17/B$18</f>
        <v>9.900210084033613E-2</v>
      </c>
      <c r="D17" s="13">
        <v>449</v>
      </c>
      <c r="E17" s="14">
        <f>D17/D$18</f>
        <v>9.7418095031460192E-2</v>
      </c>
      <c r="F17" s="13">
        <v>157</v>
      </c>
      <c r="G17" s="14">
        <f>F17/F$18</f>
        <v>9.3955715140634347E-2</v>
      </c>
      <c r="H17" s="13">
        <v>87</v>
      </c>
      <c r="I17" s="15">
        <f>H17/H$18</f>
        <v>0.11254851228978008</v>
      </c>
    </row>
    <row r="18" spans="1:9" s="134" customFormat="1" ht="16.5" thickBot="1" x14ac:dyDescent="0.3">
      <c r="A18" s="40" t="s">
        <v>12</v>
      </c>
      <c r="B18" s="6">
        <f>SUM(B14:B17)</f>
        <v>11424</v>
      </c>
      <c r="C18" s="6"/>
      <c r="D18" s="6">
        <f>SUM(D14:D17)</f>
        <v>4609</v>
      </c>
      <c r="E18" s="6"/>
      <c r="F18" s="6">
        <f>SUM(F14:F17)</f>
        <v>1671</v>
      </c>
      <c r="G18" s="6"/>
      <c r="H18" s="6">
        <f>SUM(H14:H17)</f>
        <v>773</v>
      </c>
      <c r="I18" s="7"/>
    </row>
    <row r="20" spans="1:9" ht="16.5" thickBot="1" x14ac:dyDescent="0.3"/>
    <row r="21" spans="1:9" x14ac:dyDescent="0.25">
      <c r="A21" s="225" t="s">
        <v>3</v>
      </c>
      <c r="B21" s="230" t="s">
        <v>43</v>
      </c>
      <c r="C21" s="230"/>
      <c r="D21" s="230" t="s">
        <v>44</v>
      </c>
      <c r="E21" s="230"/>
      <c r="F21" s="230" t="s">
        <v>45</v>
      </c>
      <c r="G21" s="230"/>
      <c r="H21" s="230" t="s">
        <v>46</v>
      </c>
      <c r="I21" s="231"/>
    </row>
    <row r="22" spans="1:9" ht="16.5" thickBot="1" x14ac:dyDescent="0.25">
      <c r="A22" s="232"/>
      <c r="B22" s="20" t="s">
        <v>12</v>
      </c>
      <c r="C22" s="20" t="s">
        <v>13</v>
      </c>
      <c r="D22" s="20" t="s">
        <v>12</v>
      </c>
      <c r="E22" s="20" t="s">
        <v>13</v>
      </c>
      <c r="F22" s="20" t="s">
        <v>12</v>
      </c>
      <c r="G22" s="20" t="s">
        <v>13</v>
      </c>
      <c r="H22" s="20" t="s">
        <v>12</v>
      </c>
      <c r="I22" s="21" t="s">
        <v>13</v>
      </c>
    </row>
    <row r="23" spans="1:9" ht="15" x14ac:dyDescent="0.2">
      <c r="A23" s="208" t="s">
        <v>0</v>
      </c>
      <c r="B23" s="16">
        <v>9533</v>
      </c>
      <c r="C23" s="17">
        <f>B23/B$26</f>
        <v>0.8344712885154062</v>
      </c>
      <c r="D23" s="16">
        <v>3848</v>
      </c>
      <c r="E23" s="17">
        <f>D23/D$26</f>
        <v>0.83488826209589928</v>
      </c>
      <c r="F23" s="16">
        <v>1445</v>
      </c>
      <c r="G23" s="17">
        <f>F23/F$26</f>
        <v>0.86475164572112506</v>
      </c>
      <c r="H23" s="18">
        <v>647</v>
      </c>
      <c r="I23" s="19">
        <f>H23/H$26</f>
        <v>0.83699870633893925</v>
      </c>
    </row>
    <row r="24" spans="1:9" ht="15" x14ac:dyDescent="0.2">
      <c r="A24" s="208" t="s">
        <v>1</v>
      </c>
      <c r="B24" s="13">
        <v>884</v>
      </c>
      <c r="C24" s="14">
        <f>B24/B$26</f>
        <v>7.7380952380952384E-2</v>
      </c>
      <c r="D24" s="13">
        <v>405</v>
      </c>
      <c r="E24" s="14">
        <f>D24/D$26</f>
        <v>8.7871555651985248E-2</v>
      </c>
      <c r="F24" s="13">
        <v>109</v>
      </c>
      <c r="G24" s="14">
        <f>F24/F$26</f>
        <v>6.5230400957510468E-2</v>
      </c>
      <c r="H24" s="12">
        <v>55</v>
      </c>
      <c r="I24" s="15">
        <f>H24/H$26</f>
        <v>7.1151358344113846E-2</v>
      </c>
    </row>
    <row r="25" spans="1:9" ht="15" x14ac:dyDescent="0.2">
      <c r="A25" s="208" t="s">
        <v>14</v>
      </c>
      <c r="B25" s="13">
        <v>1007</v>
      </c>
      <c r="C25" s="14">
        <f>B25/B$26</f>
        <v>8.8147759103641463E-2</v>
      </c>
      <c r="D25" s="13">
        <v>356</v>
      </c>
      <c r="E25" s="14">
        <f>D25/D$26</f>
        <v>7.724018225211543E-2</v>
      </c>
      <c r="F25" s="13">
        <v>117</v>
      </c>
      <c r="G25" s="14">
        <f>F25/F$26</f>
        <v>7.0017953321364457E-2</v>
      </c>
      <c r="H25" s="12">
        <v>71</v>
      </c>
      <c r="I25" s="15">
        <f>H25/H$26</f>
        <v>9.1849935316946962E-2</v>
      </c>
    </row>
    <row r="26" spans="1:9" s="134" customFormat="1" ht="16.5" thickBot="1" x14ac:dyDescent="0.3">
      <c r="A26" s="40" t="s">
        <v>12</v>
      </c>
      <c r="B26" s="6">
        <f>SUM(B23:B25)</f>
        <v>11424</v>
      </c>
      <c r="C26" s="6"/>
      <c r="D26" s="6">
        <f>SUM(D23:D25)</f>
        <v>4609</v>
      </c>
      <c r="E26" s="6"/>
      <c r="F26" s="6">
        <f>SUM(F23:F25)</f>
        <v>1671</v>
      </c>
      <c r="G26" s="6"/>
      <c r="H26" s="6">
        <f>SUM(H23:H25)</f>
        <v>773</v>
      </c>
      <c r="I26" s="7"/>
    </row>
    <row r="28" spans="1:9" ht="16.5" thickBot="1" x14ac:dyDescent="0.3"/>
    <row r="29" spans="1:9" x14ac:dyDescent="0.25">
      <c r="A29" s="225" t="s">
        <v>20</v>
      </c>
      <c r="B29" s="230" t="s">
        <v>43</v>
      </c>
      <c r="C29" s="230"/>
      <c r="D29" s="230" t="s">
        <v>44</v>
      </c>
      <c r="E29" s="230"/>
      <c r="F29" s="230" t="s">
        <v>45</v>
      </c>
      <c r="G29" s="230"/>
      <c r="H29" s="230" t="s">
        <v>46</v>
      </c>
      <c r="I29" s="231"/>
    </row>
    <row r="30" spans="1:9" ht="16.5" thickBot="1" x14ac:dyDescent="0.25">
      <c r="A30" s="232"/>
      <c r="B30" s="20" t="s">
        <v>12</v>
      </c>
      <c r="C30" s="20" t="s">
        <v>13</v>
      </c>
      <c r="D30" s="20" t="s">
        <v>12</v>
      </c>
      <c r="E30" s="20" t="s">
        <v>13</v>
      </c>
      <c r="F30" s="20" t="s">
        <v>12</v>
      </c>
      <c r="G30" s="20" t="s">
        <v>13</v>
      </c>
      <c r="H30" s="20" t="s">
        <v>12</v>
      </c>
      <c r="I30" s="21" t="s">
        <v>13</v>
      </c>
    </row>
    <row r="31" spans="1:9" ht="15" x14ac:dyDescent="0.2">
      <c r="A31" s="208" t="s">
        <v>96</v>
      </c>
      <c r="B31" s="135">
        <v>812</v>
      </c>
      <c r="C31" s="136">
        <v>7.1078431372549017E-2</v>
      </c>
      <c r="D31" s="135">
        <v>322</v>
      </c>
      <c r="E31" s="136">
        <v>6.9863310913430246E-2</v>
      </c>
      <c r="F31" s="135">
        <v>94</v>
      </c>
      <c r="G31" s="136">
        <v>5.6253740275284264E-2</v>
      </c>
      <c r="H31" s="135">
        <v>56</v>
      </c>
      <c r="I31" s="141">
        <v>7.2445019404915906E-2</v>
      </c>
    </row>
    <row r="32" spans="1:9" ht="15" x14ac:dyDescent="0.2">
      <c r="A32" s="208" t="s">
        <v>42</v>
      </c>
      <c r="B32" s="138">
        <v>10055</v>
      </c>
      <c r="C32" s="139">
        <v>0.88016456582633051</v>
      </c>
      <c r="D32" s="138">
        <v>4094</v>
      </c>
      <c r="E32" s="139">
        <v>0.88826209589932736</v>
      </c>
      <c r="F32" s="138">
        <v>1520</v>
      </c>
      <c r="G32" s="139">
        <v>0.90963494913225618</v>
      </c>
      <c r="H32" s="138">
        <v>680</v>
      </c>
      <c r="I32" s="142">
        <v>0.87968952134540745</v>
      </c>
    </row>
    <row r="33" spans="1:9" ht="15" x14ac:dyDescent="0.2">
      <c r="A33" s="208" t="s">
        <v>6</v>
      </c>
      <c r="B33" s="135">
        <v>557</v>
      </c>
      <c r="C33" s="14">
        <v>4.8757002801120448E-2</v>
      </c>
      <c r="D33" s="135">
        <v>193</v>
      </c>
      <c r="E33" s="14">
        <v>4.1874593187242355E-2</v>
      </c>
      <c r="F33" s="135">
        <v>57</v>
      </c>
      <c r="G33" s="14">
        <v>3.4111310592459608E-2</v>
      </c>
      <c r="H33" s="135">
        <v>37</v>
      </c>
      <c r="I33" s="15">
        <v>4.7865459249676584E-2</v>
      </c>
    </row>
    <row r="34" spans="1:9" s="134" customFormat="1" ht="16.5" thickBot="1" x14ac:dyDescent="0.3">
      <c r="A34" s="40" t="s">
        <v>12</v>
      </c>
      <c r="B34" s="6">
        <f>B31+B32+B33</f>
        <v>11424</v>
      </c>
      <c r="C34" s="6"/>
      <c r="D34" s="6">
        <f t="shared" ref="D34:H34" si="0">D31+D32+D33</f>
        <v>4609</v>
      </c>
      <c r="E34" s="6"/>
      <c r="F34" s="6">
        <f t="shared" si="0"/>
        <v>1671</v>
      </c>
      <c r="G34" s="6"/>
      <c r="H34" s="6">
        <f t="shared" si="0"/>
        <v>773</v>
      </c>
      <c r="I34" s="7"/>
    </row>
    <row r="36" spans="1:9" ht="16.5" thickBot="1" x14ac:dyDescent="0.3"/>
    <row r="37" spans="1:9" x14ac:dyDescent="0.25">
      <c r="A37" s="225" t="s">
        <v>4</v>
      </c>
      <c r="B37" s="227" t="s">
        <v>43</v>
      </c>
      <c r="C37" s="228"/>
      <c r="D37" s="227" t="s">
        <v>44</v>
      </c>
      <c r="E37" s="228"/>
      <c r="F37" s="227" t="s">
        <v>45</v>
      </c>
      <c r="G37" s="228"/>
      <c r="H37" s="227" t="s">
        <v>46</v>
      </c>
      <c r="I37" s="229"/>
    </row>
    <row r="38" spans="1:9" x14ac:dyDescent="0.25">
      <c r="A38" s="226"/>
      <c r="B38" s="22" t="s">
        <v>12</v>
      </c>
      <c r="C38" s="22" t="s">
        <v>13</v>
      </c>
      <c r="D38" s="22" t="s">
        <v>12</v>
      </c>
      <c r="E38" s="22" t="s">
        <v>13</v>
      </c>
      <c r="F38" s="22" t="s">
        <v>12</v>
      </c>
      <c r="G38" s="22" t="s">
        <v>13</v>
      </c>
      <c r="H38" s="22" t="s">
        <v>12</v>
      </c>
      <c r="I38" s="143" t="s">
        <v>13</v>
      </c>
    </row>
    <row r="39" spans="1:9" ht="15" x14ac:dyDescent="0.2">
      <c r="A39" s="208" t="s">
        <v>95</v>
      </c>
      <c r="B39" s="13">
        <v>4797</v>
      </c>
      <c r="C39" s="140">
        <v>0.29572776031070835</v>
      </c>
      <c r="D39" s="13">
        <v>1973</v>
      </c>
      <c r="E39" s="140">
        <v>0.4280755044478195</v>
      </c>
      <c r="F39" s="13">
        <v>669</v>
      </c>
      <c r="G39" s="140">
        <v>0.40035906642728902</v>
      </c>
      <c r="H39" s="13">
        <v>317</v>
      </c>
      <c r="I39" s="144">
        <v>0.41009055627425617</v>
      </c>
    </row>
    <row r="40" spans="1:9" ht="15" x14ac:dyDescent="0.2">
      <c r="A40" s="208" t="s">
        <v>49</v>
      </c>
      <c r="B40" s="13">
        <v>5608</v>
      </c>
      <c r="C40" s="140">
        <v>0.34572467788669009</v>
      </c>
      <c r="D40" s="13">
        <v>2238</v>
      </c>
      <c r="E40" s="140">
        <v>0.48557170752874812</v>
      </c>
      <c r="F40" s="13">
        <v>854</v>
      </c>
      <c r="G40" s="140">
        <v>0.51107121484141238</v>
      </c>
      <c r="H40" s="13">
        <v>398</v>
      </c>
      <c r="I40" s="144">
        <v>0.51487710219922378</v>
      </c>
    </row>
    <row r="41" spans="1:9" ht="15" x14ac:dyDescent="0.2">
      <c r="A41" s="208" t="s">
        <v>6</v>
      </c>
      <c r="B41" s="13">
        <v>1019</v>
      </c>
      <c r="C41" s="140">
        <v>6.2819801491893229E-2</v>
      </c>
      <c r="D41" s="13">
        <v>398</v>
      </c>
      <c r="E41" s="140">
        <v>8.6352788023432409E-2</v>
      </c>
      <c r="F41" s="13">
        <v>148</v>
      </c>
      <c r="G41" s="140">
        <v>8.8569718731298624E-2</v>
      </c>
      <c r="H41" s="13">
        <v>58</v>
      </c>
      <c r="I41" s="144">
        <v>7.5032341526520052E-2</v>
      </c>
    </row>
    <row r="42" spans="1:9" ht="16.5" thickBot="1" x14ac:dyDescent="0.3">
      <c r="A42" s="40" t="s">
        <v>12</v>
      </c>
      <c r="B42" s="6">
        <v>11424</v>
      </c>
      <c r="C42" s="6"/>
      <c r="D42" s="6">
        <v>4609</v>
      </c>
      <c r="E42" s="6"/>
      <c r="F42" s="6">
        <v>1671</v>
      </c>
      <c r="G42" s="6"/>
      <c r="H42" s="6">
        <v>773</v>
      </c>
      <c r="I42" s="7"/>
    </row>
  </sheetData>
  <mergeCells count="25">
    <mergeCell ref="A29:A30"/>
    <mergeCell ref="B29:C29"/>
    <mergeCell ref="D29:E29"/>
    <mergeCell ref="F29:G29"/>
    <mergeCell ref="H29:I29"/>
    <mergeCell ref="A3:A4"/>
    <mergeCell ref="A12:A13"/>
    <mergeCell ref="A21:A22"/>
    <mergeCell ref="B21:C21"/>
    <mergeCell ref="D21:E21"/>
    <mergeCell ref="F21:G21"/>
    <mergeCell ref="H21:I21"/>
    <mergeCell ref="B3:C3"/>
    <mergeCell ref="D3:E3"/>
    <mergeCell ref="F3:G3"/>
    <mergeCell ref="H3:I3"/>
    <mergeCell ref="B12:C12"/>
    <mergeCell ref="D12:E12"/>
    <mergeCell ref="F12:G12"/>
    <mergeCell ref="H12:I12"/>
    <mergeCell ref="A37:A38"/>
    <mergeCell ref="B37:C37"/>
    <mergeCell ref="D37:E37"/>
    <mergeCell ref="F37:G37"/>
    <mergeCell ref="H37:I37"/>
  </mergeCells>
  <pageMargins left="0.70866141732283472" right="0.70866141732283472" top="0.74803149606299213" bottom="0.74803149606299213" header="0.31496062992125984" footer="0.31496062992125984"/>
  <pageSetup paperSize="8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workbookViewId="0">
      <selection activeCell="A7" sqref="A7"/>
    </sheetView>
  </sheetViews>
  <sheetFormatPr defaultRowHeight="15.75" x14ac:dyDescent="0.25"/>
  <cols>
    <col min="1" max="1" width="15.7109375" style="134" customWidth="1"/>
    <col min="2" max="2" width="11.85546875" style="145" customWidth="1"/>
    <col min="3" max="3" width="12.140625" style="145" customWidth="1"/>
    <col min="4" max="4" width="15" style="145" customWidth="1"/>
    <col min="5" max="5" width="13" style="145" customWidth="1"/>
    <col min="6" max="6" width="9.28515625" style="145" bestFit="1" customWidth="1"/>
    <col min="7" max="7" width="15" style="145" customWidth="1"/>
    <col min="8" max="8" width="15.85546875" style="145" customWidth="1"/>
    <col min="9" max="9" width="14.140625" style="145" customWidth="1"/>
    <col min="10" max="10" width="10.5703125" style="145" customWidth="1"/>
    <col min="11" max="12" width="9.28515625" style="145" bestFit="1" customWidth="1"/>
    <col min="13" max="13" width="5.28515625" style="145" customWidth="1"/>
    <col min="14" max="14" width="16.42578125" style="134" customWidth="1"/>
    <col min="15" max="15" width="12.140625" style="145" customWidth="1"/>
    <col min="16" max="16" width="11.85546875" style="145" bestFit="1" customWidth="1"/>
    <col min="17" max="17" width="15.5703125" style="145" customWidth="1"/>
    <col min="18" max="18" width="13.7109375" style="145" customWidth="1"/>
    <col min="19" max="19" width="10.5703125" style="145" bestFit="1" customWidth="1"/>
    <col min="20" max="20" width="15.42578125" style="145" bestFit="1" customWidth="1"/>
    <col min="21" max="21" width="14.5703125" style="145" customWidth="1"/>
    <col min="22" max="22" width="13.28515625" style="145" customWidth="1"/>
    <col min="23" max="24" width="10.5703125" style="145" bestFit="1" customWidth="1"/>
    <col min="25" max="255" width="9.140625" style="145"/>
    <col min="256" max="256" width="11.28515625" style="145" bestFit="1" customWidth="1"/>
    <col min="257" max="257" width="10.42578125" style="145" customWidth="1"/>
    <col min="258" max="258" width="9.140625" style="145"/>
    <col min="259" max="259" width="13.5703125" style="145" customWidth="1"/>
    <col min="260" max="260" width="10.7109375" style="145" customWidth="1"/>
    <col min="261" max="261" width="9.140625" style="145"/>
    <col min="262" max="263" width="11.5703125" style="145" customWidth="1"/>
    <col min="264" max="264" width="11.140625" style="145" customWidth="1"/>
    <col min="265" max="268" width="9.140625" style="145"/>
    <col min="269" max="269" width="11.28515625" style="145" bestFit="1" customWidth="1"/>
    <col min="270" max="270" width="11.42578125" style="145" customWidth="1"/>
    <col min="271" max="271" width="9.140625" style="145"/>
    <col min="272" max="272" width="12" style="145" customWidth="1"/>
    <col min="273" max="273" width="12.42578125" style="145" customWidth="1"/>
    <col min="274" max="274" width="9.140625" style="145"/>
    <col min="275" max="275" width="12.28515625" style="145" customWidth="1"/>
    <col min="276" max="276" width="11.28515625" style="145" customWidth="1"/>
    <col min="277" max="277" width="11.85546875" style="145" customWidth="1"/>
    <col min="278" max="511" width="9.140625" style="145"/>
    <col min="512" max="512" width="11.28515625" style="145" bestFit="1" customWidth="1"/>
    <col min="513" max="513" width="10.42578125" style="145" customWidth="1"/>
    <col min="514" max="514" width="9.140625" style="145"/>
    <col min="515" max="515" width="13.5703125" style="145" customWidth="1"/>
    <col min="516" max="516" width="10.7109375" style="145" customWidth="1"/>
    <col min="517" max="517" width="9.140625" style="145"/>
    <col min="518" max="519" width="11.5703125" style="145" customWidth="1"/>
    <col min="520" max="520" width="11.140625" style="145" customWidth="1"/>
    <col min="521" max="524" width="9.140625" style="145"/>
    <col min="525" max="525" width="11.28515625" style="145" bestFit="1" customWidth="1"/>
    <col min="526" max="526" width="11.42578125" style="145" customWidth="1"/>
    <col min="527" max="527" width="9.140625" style="145"/>
    <col min="528" max="528" width="12" style="145" customWidth="1"/>
    <col min="529" max="529" width="12.42578125" style="145" customWidth="1"/>
    <col min="530" max="530" width="9.140625" style="145"/>
    <col min="531" max="531" width="12.28515625" style="145" customWidth="1"/>
    <col min="532" max="532" width="11.28515625" style="145" customWidth="1"/>
    <col min="533" max="533" width="11.85546875" style="145" customWidth="1"/>
    <col min="534" max="767" width="9.140625" style="145"/>
    <col min="768" max="768" width="11.28515625" style="145" bestFit="1" customWidth="1"/>
    <col min="769" max="769" width="10.42578125" style="145" customWidth="1"/>
    <col min="770" max="770" width="9.140625" style="145"/>
    <col min="771" max="771" width="13.5703125" style="145" customWidth="1"/>
    <col min="772" max="772" width="10.7109375" style="145" customWidth="1"/>
    <col min="773" max="773" width="9.140625" style="145"/>
    <col min="774" max="775" width="11.5703125" style="145" customWidth="1"/>
    <col min="776" max="776" width="11.140625" style="145" customWidth="1"/>
    <col min="777" max="780" width="9.140625" style="145"/>
    <col min="781" max="781" width="11.28515625" style="145" bestFit="1" customWidth="1"/>
    <col min="782" max="782" width="11.42578125" style="145" customWidth="1"/>
    <col min="783" max="783" width="9.140625" style="145"/>
    <col min="784" max="784" width="12" style="145" customWidth="1"/>
    <col min="785" max="785" width="12.42578125" style="145" customWidth="1"/>
    <col min="786" max="786" width="9.140625" style="145"/>
    <col min="787" max="787" width="12.28515625" style="145" customWidth="1"/>
    <col min="788" max="788" width="11.28515625" style="145" customWidth="1"/>
    <col min="789" max="789" width="11.85546875" style="145" customWidth="1"/>
    <col min="790" max="1023" width="9.140625" style="145"/>
    <col min="1024" max="1024" width="11.28515625" style="145" bestFit="1" customWidth="1"/>
    <col min="1025" max="1025" width="10.42578125" style="145" customWidth="1"/>
    <col min="1026" max="1026" width="9.140625" style="145"/>
    <col min="1027" max="1027" width="13.5703125" style="145" customWidth="1"/>
    <col min="1028" max="1028" width="10.7109375" style="145" customWidth="1"/>
    <col min="1029" max="1029" width="9.140625" style="145"/>
    <col min="1030" max="1031" width="11.5703125" style="145" customWidth="1"/>
    <col min="1032" max="1032" width="11.140625" style="145" customWidth="1"/>
    <col min="1033" max="1036" width="9.140625" style="145"/>
    <col min="1037" max="1037" width="11.28515625" style="145" bestFit="1" customWidth="1"/>
    <col min="1038" max="1038" width="11.42578125" style="145" customWidth="1"/>
    <col min="1039" max="1039" width="9.140625" style="145"/>
    <col min="1040" max="1040" width="12" style="145" customWidth="1"/>
    <col min="1041" max="1041" width="12.42578125" style="145" customWidth="1"/>
    <col min="1042" max="1042" width="9.140625" style="145"/>
    <col min="1043" max="1043" width="12.28515625" style="145" customWidth="1"/>
    <col min="1044" max="1044" width="11.28515625" style="145" customWidth="1"/>
    <col min="1045" max="1045" width="11.85546875" style="145" customWidth="1"/>
    <col min="1046" max="1279" width="9.140625" style="145"/>
    <col min="1280" max="1280" width="11.28515625" style="145" bestFit="1" customWidth="1"/>
    <col min="1281" max="1281" width="10.42578125" style="145" customWidth="1"/>
    <col min="1282" max="1282" width="9.140625" style="145"/>
    <col min="1283" max="1283" width="13.5703125" style="145" customWidth="1"/>
    <col min="1284" max="1284" width="10.7109375" style="145" customWidth="1"/>
    <col min="1285" max="1285" width="9.140625" style="145"/>
    <col min="1286" max="1287" width="11.5703125" style="145" customWidth="1"/>
    <col min="1288" max="1288" width="11.140625" style="145" customWidth="1"/>
    <col min="1289" max="1292" width="9.140625" style="145"/>
    <col min="1293" max="1293" width="11.28515625" style="145" bestFit="1" customWidth="1"/>
    <col min="1294" max="1294" width="11.42578125" style="145" customWidth="1"/>
    <col min="1295" max="1295" width="9.140625" style="145"/>
    <col min="1296" max="1296" width="12" style="145" customWidth="1"/>
    <col min="1297" max="1297" width="12.42578125" style="145" customWidth="1"/>
    <col min="1298" max="1298" width="9.140625" style="145"/>
    <col min="1299" max="1299" width="12.28515625" style="145" customWidth="1"/>
    <col min="1300" max="1300" width="11.28515625" style="145" customWidth="1"/>
    <col min="1301" max="1301" width="11.85546875" style="145" customWidth="1"/>
    <col min="1302" max="1535" width="9.140625" style="145"/>
    <col min="1536" max="1536" width="11.28515625" style="145" bestFit="1" customWidth="1"/>
    <col min="1537" max="1537" width="10.42578125" style="145" customWidth="1"/>
    <col min="1538" max="1538" width="9.140625" style="145"/>
    <col min="1539" max="1539" width="13.5703125" style="145" customWidth="1"/>
    <col min="1540" max="1540" width="10.7109375" style="145" customWidth="1"/>
    <col min="1541" max="1541" width="9.140625" style="145"/>
    <col min="1542" max="1543" width="11.5703125" style="145" customWidth="1"/>
    <col min="1544" max="1544" width="11.140625" style="145" customWidth="1"/>
    <col min="1545" max="1548" width="9.140625" style="145"/>
    <col min="1549" max="1549" width="11.28515625" style="145" bestFit="1" customWidth="1"/>
    <col min="1550" max="1550" width="11.42578125" style="145" customWidth="1"/>
    <col min="1551" max="1551" width="9.140625" style="145"/>
    <col min="1552" max="1552" width="12" style="145" customWidth="1"/>
    <col min="1553" max="1553" width="12.42578125" style="145" customWidth="1"/>
    <col min="1554" max="1554" width="9.140625" style="145"/>
    <col min="1555" max="1555" width="12.28515625" style="145" customWidth="1"/>
    <col min="1556" max="1556" width="11.28515625" style="145" customWidth="1"/>
    <col min="1557" max="1557" width="11.85546875" style="145" customWidth="1"/>
    <col min="1558" max="1791" width="9.140625" style="145"/>
    <col min="1792" max="1792" width="11.28515625" style="145" bestFit="1" customWidth="1"/>
    <col min="1793" max="1793" width="10.42578125" style="145" customWidth="1"/>
    <col min="1794" max="1794" width="9.140625" style="145"/>
    <col min="1795" max="1795" width="13.5703125" style="145" customWidth="1"/>
    <col min="1796" max="1796" width="10.7109375" style="145" customWidth="1"/>
    <col min="1797" max="1797" width="9.140625" style="145"/>
    <col min="1798" max="1799" width="11.5703125" style="145" customWidth="1"/>
    <col min="1800" max="1800" width="11.140625" style="145" customWidth="1"/>
    <col min="1801" max="1804" width="9.140625" style="145"/>
    <col min="1805" max="1805" width="11.28515625" style="145" bestFit="1" customWidth="1"/>
    <col min="1806" max="1806" width="11.42578125" style="145" customWidth="1"/>
    <col min="1807" max="1807" width="9.140625" style="145"/>
    <col min="1808" max="1808" width="12" style="145" customWidth="1"/>
    <col min="1809" max="1809" width="12.42578125" style="145" customWidth="1"/>
    <col min="1810" max="1810" width="9.140625" style="145"/>
    <col min="1811" max="1811" width="12.28515625" style="145" customWidth="1"/>
    <col min="1812" max="1812" width="11.28515625" style="145" customWidth="1"/>
    <col min="1813" max="1813" width="11.85546875" style="145" customWidth="1"/>
    <col min="1814" max="2047" width="9.140625" style="145"/>
    <col min="2048" max="2048" width="11.28515625" style="145" bestFit="1" customWidth="1"/>
    <col min="2049" max="2049" width="10.42578125" style="145" customWidth="1"/>
    <col min="2050" max="2050" width="9.140625" style="145"/>
    <col min="2051" max="2051" width="13.5703125" style="145" customWidth="1"/>
    <col min="2052" max="2052" width="10.7109375" style="145" customWidth="1"/>
    <col min="2053" max="2053" width="9.140625" style="145"/>
    <col min="2054" max="2055" width="11.5703125" style="145" customWidth="1"/>
    <col min="2056" max="2056" width="11.140625" style="145" customWidth="1"/>
    <col min="2057" max="2060" width="9.140625" style="145"/>
    <col min="2061" max="2061" width="11.28515625" style="145" bestFit="1" customWidth="1"/>
    <col min="2062" max="2062" width="11.42578125" style="145" customWidth="1"/>
    <col min="2063" max="2063" width="9.140625" style="145"/>
    <col min="2064" max="2064" width="12" style="145" customWidth="1"/>
    <col min="2065" max="2065" width="12.42578125" style="145" customWidth="1"/>
    <col min="2066" max="2066" width="9.140625" style="145"/>
    <col min="2067" max="2067" width="12.28515625" style="145" customWidth="1"/>
    <col min="2068" max="2068" width="11.28515625" style="145" customWidth="1"/>
    <col min="2069" max="2069" width="11.85546875" style="145" customWidth="1"/>
    <col min="2070" max="2303" width="9.140625" style="145"/>
    <col min="2304" max="2304" width="11.28515625" style="145" bestFit="1" customWidth="1"/>
    <col min="2305" max="2305" width="10.42578125" style="145" customWidth="1"/>
    <col min="2306" max="2306" width="9.140625" style="145"/>
    <col min="2307" max="2307" width="13.5703125" style="145" customWidth="1"/>
    <col min="2308" max="2308" width="10.7109375" style="145" customWidth="1"/>
    <col min="2309" max="2309" width="9.140625" style="145"/>
    <col min="2310" max="2311" width="11.5703125" style="145" customWidth="1"/>
    <col min="2312" max="2312" width="11.140625" style="145" customWidth="1"/>
    <col min="2313" max="2316" width="9.140625" style="145"/>
    <col min="2317" max="2317" width="11.28515625" style="145" bestFit="1" customWidth="1"/>
    <col min="2318" max="2318" width="11.42578125" style="145" customWidth="1"/>
    <col min="2319" max="2319" width="9.140625" style="145"/>
    <col min="2320" max="2320" width="12" style="145" customWidth="1"/>
    <col min="2321" max="2321" width="12.42578125" style="145" customWidth="1"/>
    <col min="2322" max="2322" width="9.140625" style="145"/>
    <col min="2323" max="2323" width="12.28515625" style="145" customWidth="1"/>
    <col min="2324" max="2324" width="11.28515625" style="145" customWidth="1"/>
    <col min="2325" max="2325" width="11.85546875" style="145" customWidth="1"/>
    <col min="2326" max="2559" width="9.140625" style="145"/>
    <col min="2560" max="2560" width="11.28515625" style="145" bestFit="1" customWidth="1"/>
    <col min="2561" max="2561" width="10.42578125" style="145" customWidth="1"/>
    <col min="2562" max="2562" width="9.140625" style="145"/>
    <col min="2563" max="2563" width="13.5703125" style="145" customWidth="1"/>
    <col min="2564" max="2564" width="10.7109375" style="145" customWidth="1"/>
    <col min="2565" max="2565" width="9.140625" style="145"/>
    <col min="2566" max="2567" width="11.5703125" style="145" customWidth="1"/>
    <col min="2568" max="2568" width="11.140625" style="145" customWidth="1"/>
    <col min="2569" max="2572" width="9.140625" style="145"/>
    <col min="2573" max="2573" width="11.28515625" style="145" bestFit="1" customWidth="1"/>
    <col min="2574" max="2574" width="11.42578125" style="145" customWidth="1"/>
    <col min="2575" max="2575" width="9.140625" style="145"/>
    <col min="2576" max="2576" width="12" style="145" customWidth="1"/>
    <col min="2577" max="2577" width="12.42578125" style="145" customWidth="1"/>
    <col min="2578" max="2578" width="9.140625" style="145"/>
    <col min="2579" max="2579" width="12.28515625" style="145" customWidth="1"/>
    <col min="2580" max="2580" width="11.28515625" style="145" customWidth="1"/>
    <col min="2581" max="2581" width="11.85546875" style="145" customWidth="1"/>
    <col min="2582" max="2815" width="9.140625" style="145"/>
    <col min="2816" max="2816" width="11.28515625" style="145" bestFit="1" customWidth="1"/>
    <col min="2817" max="2817" width="10.42578125" style="145" customWidth="1"/>
    <col min="2818" max="2818" width="9.140625" style="145"/>
    <col min="2819" max="2819" width="13.5703125" style="145" customWidth="1"/>
    <col min="2820" max="2820" width="10.7109375" style="145" customWidth="1"/>
    <col min="2821" max="2821" width="9.140625" style="145"/>
    <col min="2822" max="2823" width="11.5703125" style="145" customWidth="1"/>
    <col min="2824" max="2824" width="11.140625" style="145" customWidth="1"/>
    <col min="2825" max="2828" width="9.140625" style="145"/>
    <col min="2829" max="2829" width="11.28515625" style="145" bestFit="1" customWidth="1"/>
    <col min="2830" max="2830" width="11.42578125" style="145" customWidth="1"/>
    <col min="2831" max="2831" width="9.140625" style="145"/>
    <col min="2832" max="2832" width="12" style="145" customWidth="1"/>
    <col min="2833" max="2833" width="12.42578125" style="145" customWidth="1"/>
    <col min="2834" max="2834" width="9.140625" style="145"/>
    <col min="2835" max="2835" width="12.28515625" style="145" customWidth="1"/>
    <col min="2836" max="2836" width="11.28515625" style="145" customWidth="1"/>
    <col min="2837" max="2837" width="11.85546875" style="145" customWidth="1"/>
    <col min="2838" max="3071" width="9.140625" style="145"/>
    <col min="3072" max="3072" width="11.28515625" style="145" bestFit="1" customWidth="1"/>
    <col min="3073" max="3073" width="10.42578125" style="145" customWidth="1"/>
    <col min="3074" max="3074" width="9.140625" style="145"/>
    <col min="3075" max="3075" width="13.5703125" style="145" customWidth="1"/>
    <col min="3076" max="3076" width="10.7109375" style="145" customWidth="1"/>
    <col min="3077" max="3077" width="9.140625" style="145"/>
    <col min="3078" max="3079" width="11.5703125" style="145" customWidth="1"/>
    <col min="3080" max="3080" width="11.140625" style="145" customWidth="1"/>
    <col min="3081" max="3084" width="9.140625" style="145"/>
    <col min="3085" max="3085" width="11.28515625" style="145" bestFit="1" customWidth="1"/>
    <col min="3086" max="3086" width="11.42578125" style="145" customWidth="1"/>
    <col min="3087" max="3087" width="9.140625" style="145"/>
    <col min="3088" max="3088" width="12" style="145" customWidth="1"/>
    <col min="3089" max="3089" width="12.42578125" style="145" customWidth="1"/>
    <col min="3090" max="3090" width="9.140625" style="145"/>
    <col min="3091" max="3091" width="12.28515625" style="145" customWidth="1"/>
    <col min="3092" max="3092" width="11.28515625" style="145" customWidth="1"/>
    <col min="3093" max="3093" width="11.85546875" style="145" customWidth="1"/>
    <col min="3094" max="3327" width="9.140625" style="145"/>
    <col min="3328" max="3328" width="11.28515625" style="145" bestFit="1" customWidth="1"/>
    <col min="3329" max="3329" width="10.42578125" style="145" customWidth="1"/>
    <col min="3330" max="3330" width="9.140625" style="145"/>
    <col min="3331" max="3331" width="13.5703125" style="145" customWidth="1"/>
    <col min="3332" max="3332" width="10.7109375" style="145" customWidth="1"/>
    <col min="3333" max="3333" width="9.140625" style="145"/>
    <col min="3334" max="3335" width="11.5703125" style="145" customWidth="1"/>
    <col min="3336" max="3336" width="11.140625" style="145" customWidth="1"/>
    <col min="3337" max="3340" width="9.140625" style="145"/>
    <col min="3341" max="3341" width="11.28515625" style="145" bestFit="1" customWidth="1"/>
    <col min="3342" max="3342" width="11.42578125" style="145" customWidth="1"/>
    <col min="3343" max="3343" width="9.140625" style="145"/>
    <col min="3344" max="3344" width="12" style="145" customWidth="1"/>
    <col min="3345" max="3345" width="12.42578125" style="145" customWidth="1"/>
    <col min="3346" max="3346" width="9.140625" style="145"/>
    <col min="3347" max="3347" width="12.28515625" style="145" customWidth="1"/>
    <col min="3348" max="3348" width="11.28515625" style="145" customWidth="1"/>
    <col min="3349" max="3349" width="11.85546875" style="145" customWidth="1"/>
    <col min="3350" max="3583" width="9.140625" style="145"/>
    <col min="3584" max="3584" width="11.28515625" style="145" bestFit="1" customWidth="1"/>
    <col min="3585" max="3585" width="10.42578125" style="145" customWidth="1"/>
    <col min="3586" max="3586" width="9.140625" style="145"/>
    <col min="3587" max="3587" width="13.5703125" style="145" customWidth="1"/>
    <col min="3588" max="3588" width="10.7109375" style="145" customWidth="1"/>
    <col min="3589" max="3589" width="9.140625" style="145"/>
    <col min="3590" max="3591" width="11.5703125" style="145" customWidth="1"/>
    <col min="3592" max="3592" width="11.140625" style="145" customWidth="1"/>
    <col min="3593" max="3596" width="9.140625" style="145"/>
    <col min="3597" max="3597" width="11.28515625" style="145" bestFit="1" customWidth="1"/>
    <col min="3598" max="3598" width="11.42578125" style="145" customWidth="1"/>
    <col min="3599" max="3599" width="9.140625" style="145"/>
    <col min="3600" max="3600" width="12" style="145" customWidth="1"/>
    <col min="3601" max="3601" width="12.42578125" style="145" customWidth="1"/>
    <col min="3602" max="3602" width="9.140625" style="145"/>
    <col min="3603" max="3603" width="12.28515625" style="145" customWidth="1"/>
    <col min="3604" max="3604" width="11.28515625" style="145" customWidth="1"/>
    <col min="3605" max="3605" width="11.85546875" style="145" customWidth="1"/>
    <col min="3606" max="3839" width="9.140625" style="145"/>
    <col min="3840" max="3840" width="11.28515625" style="145" bestFit="1" customWidth="1"/>
    <col min="3841" max="3841" width="10.42578125" style="145" customWidth="1"/>
    <col min="3842" max="3842" width="9.140625" style="145"/>
    <col min="3843" max="3843" width="13.5703125" style="145" customWidth="1"/>
    <col min="3844" max="3844" width="10.7109375" style="145" customWidth="1"/>
    <col min="3845" max="3845" width="9.140625" style="145"/>
    <col min="3846" max="3847" width="11.5703125" style="145" customWidth="1"/>
    <col min="3848" max="3848" width="11.140625" style="145" customWidth="1"/>
    <col min="3849" max="3852" width="9.140625" style="145"/>
    <col min="3853" max="3853" width="11.28515625" style="145" bestFit="1" customWidth="1"/>
    <col min="3854" max="3854" width="11.42578125" style="145" customWidth="1"/>
    <col min="3855" max="3855" width="9.140625" style="145"/>
    <col min="3856" max="3856" width="12" style="145" customWidth="1"/>
    <col min="3857" max="3857" width="12.42578125" style="145" customWidth="1"/>
    <col min="3858" max="3858" width="9.140625" style="145"/>
    <col min="3859" max="3859" width="12.28515625" style="145" customWidth="1"/>
    <col min="3860" max="3860" width="11.28515625" style="145" customWidth="1"/>
    <col min="3861" max="3861" width="11.85546875" style="145" customWidth="1"/>
    <col min="3862" max="4095" width="9.140625" style="145"/>
    <col min="4096" max="4096" width="11.28515625" style="145" bestFit="1" customWidth="1"/>
    <col min="4097" max="4097" width="10.42578125" style="145" customWidth="1"/>
    <col min="4098" max="4098" width="9.140625" style="145"/>
    <col min="4099" max="4099" width="13.5703125" style="145" customWidth="1"/>
    <col min="4100" max="4100" width="10.7109375" style="145" customWidth="1"/>
    <col min="4101" max="4101" width="9.140625" style="145"/>
    <col min="4102" max="4103" width="11.5703125" style="145" customWidth="1"/>
    <col min="4104" max="4104" width="11.140625" style="145" customWidth="1"/>
    <col min="4105" max="4108" width="9.140625" style="145"/>
    <col min="4109" max="4109" width="11.28515625" style="145" bestFit="1" customWidth="1"/>
    <col min="4110" max="4110" width="11.42578125" style="145" customWidth="1"/>
    <col min="4111" max="4111" width="9.140625" style="145"/>
    <col min="4112" max="4112" width="12" style="145" customWidth="1"/>
    <col min="4113" max="4113" width="12.42578125" style="145" customWidth="1"/>
    <col min="4114" max="4114" width="9.140625" style="145"/>
    <col min="4115" max="4115" width="12.28515625" style="145" customWidth="1"/>
    <col min="4116" max="4116" width="11.28515625" style="145" customWidth="1"/>
    <col min="4117" max="4117" width="11.85546875" style="145" customWidth="1"/>
    <col min="4118" max="4351" width="9.140625" style="145"/>
    <col min="4352" max="4352" width="11.28515625" style="145" bestFit="1" customWidth="1"/>
    <col min="4353" max="4353" width="10.42578125" style="145" customWidth="1"/>
    <col min="4354" max="4354" width="9.140625" style="145"/>
    <col min="4355" max="4355" width="13.5703125" style="145" customWidth="1"/>
    <col min="4356" max="4356" width="10.7109375" style="145" customWidth="1"/>
    <col min="4357" max="4357" width="9.140625" style="145"/>
    <col min="4358" max="4359" width="11.5703125" style="145" customWidth="1"/>
    <col min="4360" max="4360" width="11.140625" style="145" customWidth="1"/>
    <col min="4361" max="4364" width="9.140625" style="145"/>
    <col min="4365" max="4365" width="11.28515625" style="145" bestFit="1" customWidth="1"/>
    <col min="4366" max="4366" width="11.42578125" style="145" customWidth="1"/>
    <col min="4367" max="4367" width="9.140625" style="145"/>
    <col min="4368" max="4368" width="12" style="145" customWidth="1"/>
    <col min="4369" max="4369" width="12.42578125" style="145" customWidth="1"/>
    <col min="4370" max="4370" width="9.140625" style="145"/>
    <col min="4371" max="4371" width="12.28515625" style="145" customWidth="1"/>
    <col min="4372" max="4372" width="11.28515625" style="145" customWidth="1"/>
    <col min="4373" max="4373" width="11.85546875" style="145" customWidth="1"/>
    <col min="4374" max="4607" width="9.140625" style="145"/>
    <col min="4608" max="4608" width="11.28515625" style="145" bestFit="1" customWidth="1"/>
    <col min="4609" max="4609" width="10.42578125" style="145" customWidth="1"/>
    <col min="4610" max="4610" width="9.140625" style="145"/>
    <col min="4611" max="4611" width="13.5703125" style="145" customWidth="1"/>
    <col min="4612" max="4612" width="10.7109375" style="145" customWidth="1"/>
    <col min="4613" max="4613" width="9.140625" style="145"/>
    <col min="4614" max="4615" width="11.5703125" style="145" customWidth="1"/>
    <col min="4616" max="4616" width="11.140625" style="145" customWidth="1"/>
    <col min="4617" max="4620" width="9.140625" style="145"/>
    <col min="4621" max="4621" width="11.28515625" style="145" bestFit="1" customWidth="1"/>
    <col min="4622" max="4622" width="11.42578125" style="145" customWidth="1"/>
    <col min="4623" max="4623" width="9.140625" style="145"/>
    <col min="4624" max="4624" width="12" style="145" customWidth="1"/>
    <col min="4625" max="4625" width="12.42578125" style="145" customWidth="1"/>
    <col min="4626" max="4626" width="9.140625" style="145"/>
    <col min="4627" max="4627" width="12.28515625" style="145" customWidth="1"/>
    <col min="4628" max="4628" width="11.28515625" style="145" customWidth="1"/>
    <col min="4629" max="4629" width="11.85546875" style="145" customWidth="1"/>
    <col min="4630" max="4863" width="9.140625" style="145"/>
    <col min="4864" max="4864" width="11.28515625" style="145" bestFit="1" customWidth="1"/>
    <col min="4865" max="4865" width="10.42578125" style="145" customWidth="1"/>
    <col min="4866" max="4866" width="9.140625" style="145"/>
    <col min="4867" max="4867" width="13.5703125" style="145" customWidth="1"/>
    <col min="4868" max="4868" width="10.7109375" style="145" customWidth="1"/>
    <col min="4869" max="4869" width="9.140625" style="145"/>
    <col min="4870" max="4871" width="11.5703125" style="145" customWidth="1"/>
    <col min="4872" max="4872" width="11.140625" style="145" customWidth="1"/>
    <col min="4873" max="4876" width="9.140625" style="145"/>
    <col min="4877" max="4877" width="11.28515625" style="145" bestFit="1" customWidth="1"/>
    <col min="4878" max="4878" width="11.42578125" style="145" customWidth="1"/>
    <col min="4879" max="4879" width="9.140625" style="145"/>
    <col min="4880" max="4880" width="12" style="145" customWidth="1"/>
    <col min="4881" max="4881" width="12.42578125" style="145" customWidth="1"/>
    <col min="4882" max="4882" width="9.140625" style="145"/>
    <col min="4883" max="4883" width="12.28515625" style="145" customWidth="1"/>
    <col min="4884" max="4884" width="11.28515625" style="145" customWidth="1"/>
    <col min="4885" max="4885" width="11.85546875" style="145" customWidth="1"/>
    <col min="4886" max="5119" width="9.140625" style="145"/>
    <col min="5120" max="5120" width="11.28515625" style="145" bestFit="1" customWidth="1"/>
    <col min="5121" max="5121" width="10.42578125" style="145" customWidth="1"/>
    <col min="5122" max="5122" width="9.140625" style="145"/>
    <col min="5123" max="5123" width="13.5703125" style="145" customWidth="1"/>
    <col min="5124" max="5124" width="10.7109375" style="145" customWidth="1"/>
    <col min="5125" max="5125" width="9.140625" style="145"/>
    <col min="5126" max="5127" width="11.5703125" style="145" customWidth="1"/>
    <col min="5128" max="5128" width="11.140625" style="145" customWidth="1"/>
    <col min="5129" max="5132" width="9.140625" style="145"/>
    <col min="5133" max="5133" width="11.28515625" style="145" bestFit="1" customWidth="1"/>
    <col min="5134" max="5134" width="11.42578125" style="145" customWidth="1"/>
    <col min="5135" max="5135" width="9.140625" style="145"/>
    <col min="5136" max="5136" width="12" style="145" customWidth="1"/>
    <col min="5137" max="5137" width="12.42578125" style="145" customWidth="1"/>
    <col min="5138" max="5138" width="9.140625" style="145"/>
    <col min="5139" max="5139" width="12.28515625" style="145" customWidth="1"/>
    <col min="5140" max="5140" width="11.28515625" style="145" customWidth="1"/>
    <col min="5141" max="5141" width="11.85546875" style="145" customWidth="1"/>
    <col min="5142" max="5375" width="9.140625" style="145"/>
    <col min="5376" max="5376" width="11.28515625" style="145" bestFit="1" customWidth="1"/>
    <col min="5377" max="5377" width="10.42578125" style="145" customWidth="1"/>
    <col min="5378" max="5378" width="9.140625" style="145"/>
    <col min="5379" max="5379" width="13.5703125" style="145" customWidth="1"/>
    <col min="5380" max="5380" width="10.7109375" style="145" customWidth="1"/>
    <col min="5381" max="5381" width="9.140625" style="145"/>
    <col min="5382" max="5383" width="11.5703125" style="145" customWidth="1"/>
    <col min="5384" max="5384" width="11.140625" style="145" customWidth="1"/>
    <col min="5385" max="5388" width="9.140625" style="145"/>
    <col min="5389" max="5389" width="11.28515625" style="145" bestFit="1" customWidth="1"/>
    <col min="5390" max="5390" width="11.42578125" style="145" customWidth="1"/>
    <col min="5391" max="5391" width="9.140625" style="145"/>
    <col min="5392" max="5392" width="12" style="145" customWidth="1"/>
    <col min="5393" max="5393" width="12.42578125" style="145" customWidth="1"/>
    <col min="5394" max="5394" width="9.140625" style="145"/>
    <col min="5395" max="5395" width="12.28515625" style="145" customWidth="1"/>
    <col min="5396" max="5396" width="11.28515625" style="145" customWidth="1"/>
    <col min="5397" max="5397" width="11.85546875" style="145" customWidth="1"/>
    <col min="5398" max="5631" width="9.140625" style="145"/>
    <col min="5632" max="5632" width="11.28515625" style="145" bestFit="1" customWidth="1"/>
    <col min="5633" max="5633" width="10.42578125" style="145" customWidth="1"/>
    <col min="5634" max="5634" width="9.140625" style="145"/>
    <col min="5635" max="5635" width="13.5703125" style="145" customWidth="1"/>
    <col min="5636" max="5636" width="10.7109375" style="145" customWidth="1"/>
    <col min="5637" max="5637" width="9.140625" style="145"/>
    <col min="5638" max="5639" width="11.5703125" style="145" customWidth="1"/>
    <col min="5640" max="5640" width="11.140625" style="145" customWidth="1"/>
    <col min="5641" max="5644" width="9.140625" style="145"/>
    <col min="5645" max="5645" width="11.28515625" style="145" bestFit="1" customWidth="1"/>
    <col min="5646" max="5646" width="11.42578125" style="145" customWidth="1"/>
    <col min="5647" max="5647" width="9.140625" style="145"/>
    <col min="5648" max="5648" width="12" style="145" customWidth="1"/>
    <col min="5649" max="5649" width="12.42578125" style="145" customWidth="1"/>
    <col min="5650" max="5650" width="9.140625" style="145"/>
    <col min="5651" max="5651" width="12.28515625" style="145" customWidth="1"/>
    <col min="5652" max="5652" width="11.28515625" style="145" customWidth="1"/>
    <col min="5653" max="5653" width="11.85546875" style="145" customWidth="1"/>
    <col min="5654" max="5887" width="9.140625" style="145"/>
    <col min="5888" max="5888" width="11.28515625" style="145" bestFit="1" customWidth="1"/>
    <col min="5889" max="5889" width="10.42578125" style="145" customWidth="1"/>
    <col min="5890" max="5890" width="9.140625" style="145"/>
    <col min="5891" max="5891" width="13.5703125" style="145" customWidth="1"/>
    <col min="5892" max="5892" width="10.7109375" style="145" customWidth="1"/>
    <col min="5893" max="5893" width="9.140625" style="145"/>
    <col min="5894" max="5895" width="11.5703125" style="145" customWidth="1"/>
    <col min="5896" max="5896" width="11.140625" style="145" customWidth="1"/>
    <col min="5897" max="5900" width="9.140625" style="145"/>
    <col min="5901" max="5901" width="11.28515625" style="145" bestFit="1" customWidth="1"/>
    <col min="5902" max="5902" width="11.42578125" style="145" customWidth="1"/>
    <col min="5903" max="5903" width="9.140625" style="145"/>
    <col min="5904" max="5904" width="12" style="145" customWidth="1"/>
    <col min="5905" max="5905" width="12.42578125" style="145" customWidth="1"/>
    <col min="5906" max="5906" width="9.140625" style="145"/>
    <col min="5907" max="5907" width="12.28515625" style="145" customWidth="1"/>
    <col min="5908" max="5908" width="11.28515625" style="145" customWidth="1"/>
    <col min="5909" max="5909" width="11.85546875" style="145" customWidth="1"/>
    <col min="5910" max="6143" width="9.140625" style="145"/>
    <col min="6144" max="6144" width="11.28515625" style="145" bestFit="1" customWidth="1"/>
    <col min="6145" max="6145" width="10.42578125" style="145" customWidth="1"/>
    <col min="6146" max="6146" width="9.140625" style="145"/>
    <col min="6147" max="6147" width="13.5703125" style="145" customWidth="1"/>
    <col min="6148" max="6148" width="10.7109375" style="145" customWidth="1"/>
    <col min="6149" max="6149" width="9.140625" style="145"/>
    <col min="6150" max="6151" width="11.5703125" style="145" customWidth="1"/>
    <col min="6152" max="6152" width="11.140625" style="145" customWidth="1"/>
    <col min="6153" max="6156" width="9.140625" style="145"/>
    <col min="6157" max="6157" width="11.28515625" style="145" bestFit="1" customWidth="1"/>
    <col min="6158" max="6158" width="11.42578125" style="145" customWidth="1"/>
    <col min="6159" max="6159" width="9.140625" style="145"/>
    <col min="6160" max="6160" width="12" style="145" customWidth="1"/>
    <col min="6161" max="6161" width="12.42578125" style="145" customWidth="1"/>
    <col min="6162" max="6162" width="9.140625" style="145"/>
    <col min="6163" max="6163" width="12.28515625" style="145" customWidth="1"/>
    <col min="6164" max="6164" width="11.28515625" style="145" customWidth="1"/>
    <col min="6165" max="6165" width="11.85546875" style="145" customWidth="1"/>
    <col min="6166" max="6399" width="9.140625" style="145"/>
    <col min="6400" max="6400" width="11.28515625" style="145" bestFit="1" customWidth="1"/>
    <col min="6401" max="6401" width="10.42578125" style="145" customWidth="1"/>
    <col min="6402" max="6402" width="9.140625" style="145"/>
    <col min="6403" max="6403" width="13.5703125" style="145" customWidth="1"/>
    <col min="6404" max="6404" width="10.7109375" style="145" customWidth="1"/>
    <col min="6405" max="6405" width="9.140625" style="145"/>
    <col min="6406" max="6407" width="11.5703125" style="145" customWidth="1"/>
    <col min="6408" max="6408" width="11.140625" style="145" customWidth="1"/>
    <col min="6409" max="6412" width="9.140625" style="145"/>
    <col min="6413" max="6413" width="11.28515625" style="145" bestFit="1" customWidth="1"/>
    <col min="6414" max="6414" width="11.42578125" style="145" customWidth="1"/>
    <col min="6415" max="6415" width="9.140625" style="145"/>
    <col min="6416" max="6416" width="12" style="145" customWidth="1"/>
    <col min="6417" max="6417" width="12.42578125" style="145" customWidth="1"/>
    <col min="6418" max="6418" width="9.140625" style="145"/>
    <col min="6419" max="6419" width="12.28515625" style="145" customWidth="1"/>
    <col min="6420" max="6420" width="11.28515625" style="145" customWidth="1"/>
    <col min="6421" max="6421" width="11.85546875" style="145" customWidth="1"/>
    <col min="6422" max="6655" width="9.140625" style="145"/>
    <col min="6656" max="6656" width="11.28515625" style="145" bestFit="1" customWidth="1"/>
    <col min="6657" max="6657" width="10.42578125" style="145" customWidth="1"/>
    <col min="6658" max="6658" width="9.140625" style="145"/>
    <col min="6659" max="6659" width="13.5703125" style="145" customWidth="1"/>
    <col min="6660" max="6660" width="10.7109375" style="145" customWidth="1"/>
    <col min="6661" max="6661" width="9.140625" style="145"/>
    <col min="6662" max="6663" width="11.5703125" style="145" customWidth="1"/>
    <col min="6664" max="6664" width="11.140625" style="145" customWidth="1"/>
    <col min="6665" max="6668" width="9.140625" style="145"/>
    <col min="6669" max="6669" width="11.28515625" style="145" bestFit="1" customWidth="1"/>
    <col min="6670" max="6670" width="11.42578125" style="145" customWidth="1"/>
    <col min="6671" max="6671" width="9.140625" style="145"/>
    <col min="6672" max="6672" width="12" style="145" customWidth="1"/>
    <col min="6673" max="6673" width="12.42578125" style="145" customWidth="1"/>
    <col min="6674" max="6674" width="9.140625" style="145"/>
    <col min="6675" max="6675" width="12.28515625" style="145" customWidth="1"/>
    <col min="6676" max="6676" width="11.28515625" style="145" customWidth="1"/>
    <col min="6677" max="6677" width="11.85546875" style="145" customWidth="1"/>
    <col min="6678" max="6911" width="9.140625" style="145"/>
    <col min="6912" max="6912" width="11.28515625" style="145" bestFit="1" customWidth="1"/>
    <col min="6913" max="6913" width="10.42578125" style="145" customWidth="1"/>
    <col min="6914" max="6914" width="9.140625" style="145"/>
    <col min="6915" max="6915" width="13.5703125" style="145" customWidth="1"/>
    <col min="6916" max="6916" width="10.7109375" style="145" customWidth="1"/>
    <col min="6917" max="6917" width="9.140625" style="145"/>
    <col min="6918" max="6919" width="11.5703125" style="145" customWidth="1"/>
    <col min="6920" max="6920" width="11.140625" style="145" customWidth="1"/>
    <col min="6921" max="6924" width="9.140625" style="145"/>
    <col min="6925" max="6925" width="11.28515625" style="145" bestFit="1" customWidth="1"/>
    <col min="6926" max="6926" width="11.42578125" style="145" customWidth="1"/>
    <col min="6927" max="6927" width="9.140625" style="145"/>
    <col min="6928" max="6928" width="12" style="145" customWidth="1"/>
    <col min="6929" max="6929" width="12.42578125" style="145" customWidth="1"/>
    <col min="6930" max="6930" width="9.140625" style="145"/>
    <col min="6931" max="6931" width="12.28515625" style="145" customWidth="1"/>
    <col min="6932" max="6932" width="11.28515625" style="145" customWidth="1"/>
    <col min="6933" max="6933" width="11.85546875" style="145" customWidth="1"/>
    <col min="6934" max="7167" width="9.140625" style="145"/>
    <col min="7168" max="7168" width="11.28515625" style="145" bestFit="1" customWidth="1"/>
    <col min="7169" max="7169" width="10.42578125" style="145" customWidth="1"/>
    <col min="7170" max="7170" width="9.140625" style="145"/>
    <col min="7171" max="7171" width="13.5703125" style="145" customWidth="1"/>
    <col min="7172" max="7172" width="10.7109375" style="145" customWidth="1"/>
    <col min="7173" max="7173" width="9.140625" style="145"/>
    <col min="7174" max="7175" width="11.5703125" style="145" customWidth="1"/>
    <col min="7176" max="7176" width="11.140625" style="145" customWidth="1"/>
    <col min="7177" max="7180" width="9.140625" style="145"/>
    <col min="7181" max="7181" width="11.28515625" style="145" bestFit="1" customWidth="1"/>
    <col min="7182" max="7182" width="11.42578125" style="145" customWidth="1"/>
    <col min="7183" max="7183" width="9.140625" style="145"/>
    <col min="7184" max="7184" width="12" style="145" customWidth="1"/>
    <col min="7185" max="7185" width="12.42578125" style="145" customWidth="1"/>
    <col min="7186" max="7186" width="9.140625" style="145"/>
    <col min="7187" max="7187" width="12.28515625" style="145" customWidth="1"/>
    <col min="7188" max="7188" width="11.28515625" style="145" customWidth="1"/>
    <col min="7189" max="7189" width="11.85546875" style="145" customWidth="1"/>
    <col min="7190" max="7423" width="9.140625" style="145"/>
    <col min="7424" max="7424" width="11.28515625" style="145" bestFit="1" customWidth="1"/>
    <col min="7425" max="7425" width="10.42578125" style="145" customWidth="1"/>
    <col min="7426" max="7426" width="9.140625" style="145"/>
    <col min="7427" max="7427" width="13.5703125" style="145" customWidth="1"/>
    <col min="7428" max="7428" width="10.7109375" style="145" customWidth="1"/>
    <col min="7429" max="7429" width="9.140625" style="145"/>
    <col min="7430" max="7431" width="11.5703125" style="145" customWidth="1"/>
    <col min="7432" max="7432" width="11.140625" style="145" customWidth="1"/>
    <col min="7433" max="7436" width="9.140625" style="145"/>
    <col min="7437" max="7437" width="11.28515625" style="145" bestFit="1" customWidth="1"/>
    <col min="7438" max="7438" width="11.42578125" style="145" customWidth="1"/>
    <col min="7439" max="7439" width="9.140625" style="145"/>
    <col min="7440" max="7440" width="12" style="145" customWidth="1"/>
    <col min="7441" max="7441" width="12.42578125" style="145" customWidth="1"/>
    <col min="7442" max="7442" width="9.140625" style="145"/>
    <col min="7443" max="7443" width="12.28515625" style="145" customWidth="1"/>
    <col min="7444" max="7444" width="11.28515625" style="145" customWidth="1"/>
    <col min="7445" max="7445" width="11.85546875" style="145" customWidth="1"/>
    <col min="7446" max="7679" width="9.140625" style="145"/>
    <col min="7680" max="7680" width="11.28515625" style="145" bestFit="1" customWidth="1"/>
    <col min="7681" max="7681" width="10.42578125" style="145" customWidth="1"/>
    <col min="7682" max="7682" width="9.140625" style="145"/>
    <col min="7683" max="7683" width="13.5703125" style="145" customWidth="1"/>
    <col min="7684" max="7684" width="10.7109375" style="145" customWidth="1"/>
    <col min="7685" max="7685" width="9.140625" style="145"/>
    <col min="7686" max="7687" width="11.5703125" style="145" customWidth="1"/>
    <col min="7688" max="7688" width="11.140625" style="145" customWidth="1"/>
    <col min="7689" max="7692" width="9.140625" style="145"/>
    <col min="7693" max="7693" width="11.28515625" style="145" bestFit="1" customWidth="1"/>
    <col min="7694" max="7694" width="11.42578125" style="145" customWidth="1"/>
    <col min="7695" max="7695" width="9.140625" style="145"/>
    <col min="7696" max="7696" width="12" style="145" customWidth="1"/>
    <col min="7697" max="7697" width="12.42578125" style="145" customWidth="1"/>
    <col min="7698" max="7698" width="9.140625" style="145"/>
    <col min="7699" max="7699" width="12.28515625" style="145" customWidth="1"/>
    <col min="7700" max="7700" width="11.28515625" style="145" customWidth="1"/>
    <col min="7701" max="7701" width="11.85546875" style="145" customWidth="1"/>
    <col min="7702" max="7935" width="9.140625" style="145"/>
    <col min="7936" max="7936" width="11.28515625" style="145" bestFit="1" customWidth="1"/>
    <col min="7937" max="7937" width="10.42578125" style="145" customWidth="1"/>
    <col min="7938" max="7938" width="9.140625" style="145"/>
    <col min="7939" max="7939" width="13.5703125" style="145" customWidth="1"/>
    <col min="7940" max="7940" width="10.7109375" style="145" customWidth="1"/>
    <col min="7941" max="7941" width="9.140625" style="145"/>
    <col min="7942" max="7943" width="11.5703125" style="145" customWidth="1"/>
    <col min="7944" max="7944" width="11.140625" style="145" customWidth="1"/>
    <col min="7945" max="7948" width="9.140625" style="145"/>
    <col min="7949" max="7949" width="11.28515625" style="145" bestFit="1" customWidth="1"/>
    <col min="7950" max="7950" width="11.42578125" style="145" customWidth="1"/>
    <col min="7951" max="7951" width="9.140625" style="145"/>
    <col min="7952" max="7952" width="12" style="145" customWidth="1"/>
    <col min="7953" max="7953" width="12.42578125" style="145" customWidth="1"/>
    <col min="7954" max="7954" width="9.140625" style="145"/>
    <col min="7955" max="7955" width="12.28515625" style="145" customWidth="1"/>
    <col min="7956" max="7956" width="11.28515625" style="145" customWidth="1"/>
    <col min="7957" max="7957" width="11.85546875" style="145" customWidth="1"/>
    <col min="7958" max="8191" width="9.140625" style="145"/>
    <col min="8192" max="8192" width="11.28515625" style="145" bestFit="1" customWidth="1"/>
    <col min="8193" max="8193" width="10.42578125" style="145" customWidth="1"/>
    <col min="8194" max="8194" width="9.140625" style="145"/>
    <col min="8195" max="8195" width="13.5703125" style="145" customWidth="1"/>
    <col min="8196" max="8196" width="10.7109375" style="145" customWidth="1"/>
    <col min="8197" max="8197" width="9.140625" style="145"/>
    <col min="8198" max="8199" width="11.5703125" style="145" customWidth="1"/>
    <col min="8200" max="8200" width="11.140625" style="145" customWidth="1"/>
    <col min="8201" max="8204" width="9.140625" style="145"/>
    <col min="8205" max="8205" width="11.28515625" style="145" bestFit="1" customWidth="1"/>
    <col min="8206" max="8206" width="11.42578125" style="145" customWidth="1"/>
    <col min="8207" max="8207" width="9.140625" style="145"/>
    <col min="8208" max="8208" width="12" style="145" customWidth="1"/>
    <col min="8209" max="8209" width="12.42578125" style="145" customWidth="1"/>
    <col min="8210" max="8210" width="9.140625" style="145"/>
    <col min="8211" max="8211" width="12.28515625" style="145" customWidth="1"/>
    <col min="8212" max="8212" width="11.28515625" style="145" customWidth="1"/>
    <col min="8213" max="8213" width="11.85546875" style="145" customWidth="1"/>
    <col min="8214" max="8447" width="9.140625" style="145"/>
    <col min="8448" max="8448" width="11.28515625" style="145" bestFit="1" customWidth="1"/>
    <col min="8449" max="8449" width="10.42578125" style="145" customWidth="1"/>
    <col min="8450" max="8450" width="9.140625" style="145"/>
    <col min="8451" max="8451" width="13.5703125" style="145" customWidth="1"/>
    <col min="8452" max="8452" width="10.7109375" style="145" customWidth="1"/>
    <col min="8453" max="8453" width="9.140625" style="145"/>
    <col min="8454" max="8455" width="11.5703125" style="145" customWidth="1"/>
    <col min="8456" max="8456" width="11.140625" style="145" customWidth="1"/>
    <col min="8457" max="8460" width="9.140625" style="145"/>
    <col min="8461" max="8461" width="11.28515625" style="145" bestFit="1" customWidth="1"/>
    <col min="8462" max="8462" width="11.42578125" style="145" customWidth="1"/>
    <col min="8463" max="8463" width="9.140625" style="145"/>
    <col min="8464" max="8464" width="12" style="145" customWidth="1"/>
    <col min="8465" max="8465" width="12.42578125" style="145" customWidth="1"/>
    <col min="8466" max="8466" width="9.140625" style="145"/>
    <col min="8467" max="8467" width="12.28515625" style="145" customWidth="1"/>
    <col min="8468" max="8468" width="11.28515625" style="145" customWidth="1"/>
    <col min="8469" max="8469" width="11.85546875" style="145" customWidth="1"/>
    <col min="8470" max="8703" width="9.140625" style="145"/>
    <col min="8704" max="8704" width="11.28515625" style="145" bestFit="1" customWidth="1"/>
    <col min="8705" max="8705" width="10.42578125" style="145" customWidth="1"/>
    <col min="8706" max="8706" width="9.140625" style="145"/>
    <col min="8707" max="8707" width="13.5703125" style="145" customWidth="1"/>
    <col min="8708" max="8708" width="10.7109375" style="145" customWidth="1"/>
    <col min="8709" max="8709" width="9.140625" style="145"/>
    <col min="8710" max="8711" width="11.5703125" style="145" customWidth="1"/>
    <col min="8712" max="8712" width="11.140625" style="145" customWidth="1"/>
    <col min="8713" max="8716" width="9.140625" style="145"/>
    <col min="8717" max="8717" width="11.28515625" style="145" bestFit="1" customWidth="1"/>
    <col min="8718" max="8718" width="11.42578125" style="145" customWidth="1"/>
    <col min="8719" max="8719" width="9.140625" style="145"/>
    <col min="8720" max="8720" width="12" style="145" customWidth="1"/>
    <col min="8721" max="8721" width="12.42578125" style="145" customWidth="1"/>
    <col min="8722" max="8722" width="9.140625" style="145"/>
    <col min="8723" max="8723" width="12.28515625" style="145" customWidth="1"/>
    <col min="8724" max="8724" width="11.28515625" style="145" customWidth="1"/>
    <col min="8725" max="8725" width="11.85546875" style="145" customWidth="1"/>
    <col min="8726" max="8959" width="9.140625" style="145"/>
    <col min="8960" max="8960" width="11.28515625" style="145" bestFit="1" customWidth="1"/>
    <col min="8961" max="8961" width="10.42578125" style="145" customWidth="1"/>
    <col min="8962" max="8962" width="9.140625" style="145"/>
    <col min="8963" max="8963" width="13.5703125" style="145" customWidth="1"/>
    <col min="8964" max="8964" width="10.7109375" style="145" customWidth="1"/>
    <col min="8965" max="8965" width="9.140625" style="145"/>
    <col min="8966" max="8967" width="11.5703125" style="145" customWidth="1"/>
    <col min="8968" max="8968" width="11.140625" style="145" customWidth="1"/>
    <col min="8969" max="8972" width="9.140625" style="145"/>
    <col min="8973" max="8973" width="11.28515625" style="145" bestFit="1" customWidth="1"/>
    <col min="8974" max="8974" width="11.42578125" style="145" customWidth="1"/>
    <col min="8975" max="8975" width="9.140625" style="145"/>
    <col min="8976" max="8976" width="12" style="145" customWidth="1"/>
    <col min="8977" max="8977" width="12.42578125" style="145" customWidth="1"/>
    <col min="8978" max="8978" width="9.140625" style="145"/>
    <col min="8979" max="8979" width="12.28515625" style="145" customWidth="1"/>
    <col min="8980" max="8980" width="11.28515625" style="145" customWidth="1"/>
    <col min="8981" max="8981" width="11.85546875" style="145" customWidth="1"/>
    <col min="8982" max="9215" width="9.140625" style="145"/>
    <col min="9216" max="9216" width="11.28515625" style="145" bestFit="1" customWidth="1"/>
    <col min="9217" max="9217" width="10.42578125" style="145" customWidth="1"/>
    <col min="9218" max="9218" width="9.140625" style="145"/>
    <col min="9219" max="9219" width="13.5703125" style="145" customWidth="1"/>
    <col min="9220" max="9220" width="10.7109375" style="145" customWidth="1"/>
    <col min="9221" max="9221" width="9.140625" style="145"/>
    <col min="9222" max="9223" width="11.5703125" style="145" customWidth="1"/>
    <col min="9224" max="9224" width="11.140625" style="145" customWidth="1"/>
    <col min="9225" max="9228" width="9.140625" style="145"/>
    <col min="9229" max="9229" width="11.28515625" style="145" bestFit="1" customWidth="1"/>
    <col min="9230" max="9230" width="11.42578125" style="145" customWidth="1"/>
    <col min="9231" max="9231" width="9.140625" style="145"/>
    <col min="9232" max="9232" width="12" style="145" customWidth="1"/>
    <col min="9233" max="9233" width="12.42578125" style="145" customWidth="1"/>
    <col min="9234" max="9234" width="9.140625" style="145"/>
    <col min="9235" max="9235" width="12.28515625" style="145" customWidth="1"/>
    <col min="9236" max="9236" width="11.28515625" style="145" customWidth="1"/>
    <col min="9237" max="9237" width="11.85546875" style="145" customWidth="1"/>
    <col min="9238" max="9471" width="9.140625" style="145"/>
    <col min="9472" max="9472" width="11.28515625" style="145" bestFit="1" customWidth="1"/>
    <col min="9473" max="9473" width="10.42578125" style="145" customWidth="1"/>
    <col min="9474" max="9474" width="9.140625" style="145"/>
    <col min="9475" max="9475" width="13.5703125" style="145" customWidth="1"/>
    <col min="9476" max="9476" width="10.7109375" style="145" customWidth="1"/>
    <col min="9477" max="9477" width="9.140625" style="145"/>
    <col min="9478" max="9479" width="11.5703125" style="145" customWidth="1"/>
    <col min="9480" max="9480" width="11.140625" style="145" customWidth="1"/>
    <col min="9481" max="9484" width="9.140625" style="145"/>
    <col min="9485" max="9485" width="11.28515625" style="145" bestFit="1" customWidth="1"/>
    <col min="9486" max="9486" width="11.42578125" style="145" customWidth="1"/>
    <col min="9487" max="9487" width="9.140625" style="145"/>
    <col min="9488" max="9488" width="12" style="145" customWidth="1"/>
    <col min="9489" max="9489" width="12.42578125" style="145" customWidth="1"/>
    <col min="9490" max="9490" width="9.140625" style="145"/>
    <col min="9491" max="9491" width="12.28515625" style="145" customWidth="1"/>
    <col min="9492" max="9492" width="11.28515625" style="145" customWidth="1"/>
    <col min="9493" max="9493" width="11.85546875" style="145" customWidth="1"/>
    <col min="9494" max="9727" width="9.140625" style="145"/>
    <col min="9728" max="9728" width="11.28515625" style="145" bestFit="1" customWidth="1"/>
    <col min="9729" max="9729" width="10.42578125" style="145" customWidth="1"/>
    <col min="9730" max="9730" width="9.140625" style="145"/>
    <col min="9731" max="9731" width="13.5703125" style="145" customWidth="1"/>
    <col min="9732" max="9732" width="10.7109375" style="145" customWidth="1"/>
    <col min="9733" max="9733" width="9.140625" style="145"/>
    <col min="9734" max="9735" width="11.5703125" style="145" customWidth="1"/>
    <col min="9736" max="9736" width="11.140625" style="145" customWidth="1"/>
    <col min="9737" max="9740" width="9.140625" style="145"/>
    <col min="9741" max="9741" width="11.28515625" style="145" bestFit="1" customWidth="1"/>
    <col min="9742" max="9742" width="11.42578125" style="145" customWidth="1"/>
    <col min="9743" max="9743" width="9.140625" style="145"/>
    <col min="9744" max="9744" width="12" style="145" customWidth="1"/>
    <col min="9745" max="9745" width="12.42578125" style="145" customWidth="1"/>
    <col min="9746" max="9746" width="9.140625" style="145"/>
    <col min="9747" max="9747" width="12.28515625" style="145" customWidth="1"/>
    <col min="9748" max="9748" width="11.28515625" style="145" customWidth="1"/>
    <col min="9749" max="9749" width="11.85546875" style="145" customWidth="1"/>
    <col min="9750" max="9983" width="9.140625" style="145"/>
    <col min="9984" max="9984" width="11.28515625" style="145" bestFit="1" customWidth="1"/>
    <col min="9985" max="9985" width="10.42578125" style="145" customWidth="1"/>
    <col min="9986" max="9986" width="9.140625" style="145"/>
    <col min="9987" max="9987" width="13.5703125" style="145" customWidth="1"/>
    <col min="9988" max="9988" width="10.7109375" style="145" customWidth="1"/>
    <col min="9989" max="9989" width="9.140625" style="145"/>
    <col min="9990" max="9991" width="11.5703125" style="145" customWidth="1"/>
    <col min="9992" max="9992" width="11.140625" style="145" customWidth="1"/>
    <col min="9993" max="9996" width="9.140625" style="145"/>
    <col min="9997" max="9997" width="11.28515625" style="145" bestFit="1" customWidth="1"/>
    <col min="9998" max="9998" width="11.42578125" style="145" customWidth="1"/>
    <col min="9999" max="9999" width="9.140625" style="145"/>
    <col min="10000" max="10000" width="12" style="145" customWidth="1"/>
    <col min="10001" max="10001" width="12.42578125" style="145" customWidth="1"/>
    <col min="10002" max="10002" width="9.140625" style="145"/>
    <col min="10003" max="10003" width="12.28515625" style="145" customWidth="1"/>
    <col min="10004" max="10004" width="11.28515625" style="145" customWidth="1"/>
    <col min="10005" max="10005" width="11.85546875" style="145" customWidth="1"/>
    <col min="10006" max="10239" width="9.140625" style="145"/>
    <col min="10240" max="10240" width="11.28515625" style="145" bestFit="1" customWidth="1"/>
    <col min="10241" max="10241" width="10.42578125" style="145" customWidth="1"/>
    <col min="10242" max="10242" width="9.140625" style="145"/>
    <col min="10243" max="10243" width="13.5703125" style="145" customWidth="1"/>
    <col min="10244" max="10244" width="10.7109375" style="145" customWidth="1"/>
    <col min="10245" max="10245" width="9.140625" style="145"/>
    <col min="10246" max="10247" width="11.5703125" style="145" customWidth="1"/>
    <col min="10248" max="10248" width="11.140625" style="145" customWidth="1"/>
    <col min="10249" max="10252" width="9.140625" style="145"/>
    <col min="10253" max="10253" width="11.28515625" style="145" bestFit="1" customWidth="1"/>
    <col min="10254" max="10254" width="11.42578125" style="145" customWidth="1"/>
    <col min="10255" max="10255" width="9.140625" style="145"/>
    <col min="10256" max="10256" width="12" style="145" customWidth="1"/>
    <col min="10257" max="10257" width="12.42578125" style="145" customWidth="1"/>
    <col min="10258" max="10258" width="9.140625" style="145"/>
    <col min="10259" max="10259" width="12.28515625" style="145" customWidth="1"/>
    <col min="10260" max="10260" width="11.28515625" style="145" customWidth="1"/>
    <col min="10261" max="10261" width="11.85546875" style="145" customWidth="1"/>
    <col min="10262" max="10495" width="9.140625" style="145"/>
    <col min="10496" max="10496" width="11.28515625" style="145" bestFit="1" customWidth="1"/>
    <col min="10497" max="10497" width="10.42578125" style="145" customWidth="1"/>
    <col min="10498" max="10498" width="9.140625" style="145"/>
    <col min="10499" max="10499" width="13.5703125" style="145" customWidth="1"/>
    <col min="10500" max="10500" width="10.7109375" style="145" customWidth="1"/>
    <col min="10501" max="10501" width="9.140625" style="145"/>
    <col min="10502" max="10503" width="11.5703125" style="145" customWidth="1"/>
    <col min="10504" max="10504" width="11.140625" style="145" customWidth="1"/>
    <col min="10505" max="10508" width="9.140625" style="145"/>
    <col min="10509" max="10509" width="11.28515625" style="145" bestFit="1" customWidth="1"/>
    <col min="10510" max="10510" width="11.42578125" style="145" customWidth="1"/>
    <col min="10511" max="10511" width="9.140625" style="145"/>
    <col min="10512" max="10512" width="12" style="145" customWidth="1"/>
    <col min="10513" max="10513" width="12.42578125" style="145" customWidth="1"/>
    <col min="10514" max="10514" width="9.140625" style="145"/>
    <col min="10515" max="10515" width="12.28515625" style="145" customWidth="1"/>
    <col min="10516" max="10516" width="11.28515625" style="145" customWidth="1"/>
    <col min="10517" max="10517" width="11.85546875" style="145" customWidth="1"/>
    <col min="10518" max="10751" width="9.140625" style="145"/>
    <col min="10752" max="10752" width="11.28515625" style="145" bestFit="1" customWidth="1"/>
    <col min="10753" max="10753" width="10.42578125" style="145" customWidth="1"/>
    <col min="10754" max="10754" width="9.140625" style="145"/>
    <col min="10755" max="10755" width="13.5703125" style="145" customWidth="1"/>
    <col min="10756" max="10756" width="10.7109375" style="145" customWidth="1"/>
    <col min="10757" max="10757" width="9.140625" style="145"/>
    <col min="10758" max="10759" width="11.5703125" style="145" customWidth="1"/>
    <col min="10760" max="10760" width="11.140625" style="145" customWidth="1"/>
    <col min="10761" max="10764" width="9.140625" style="145"/>
    <col min="10765" max="10765" width="11.28515625" style="145" bestFit="1" customWidth="1"/>
    <col min="10766" max="10766" width="11.42578125" style="145" customWidth="1"/>
    <col min="10767" max="10767" width="9.140625" style="145"/>
    <col min="10768" max="10768" width="12" style="145" customWidth="1"/>
    <col min="10769" max="10769" width="12.42578125" style="145" customWidth="1"/>
    <col min="10770" max="10770" width="9.140625" style="145"/>
    <col min="10771" max="10771" width="12.28515625" style="145" customWidth="1"/>
    <col min="10772" max="10772" width="11.28515625" style="145" customWidth="1"/>
    <col min="10773" max="10773" width="11.85546875" style="145" customWidth="1"/>
    <col min="10774" max="11007" width="9.140625" style="145"/>
    <col min="11008" max="11008" width="11.28515625" style="145" bestFit="1" customWidth="1"/>
    <col min="11009" max="11009" width="10.42578125" style="145" customWidth="1"/>
    <col min="11010" max="11010" width="9.140625" style="145"/>
    <col min="11011" max="11011" width="13.5703125" style="145" customWidth="1"/>
    <col min="11012" max="11012" width="10.7109375" style="145" customWidth="1"/>
    <col min="11013" max="11013" width="9.140625" style="145"/>
    <col min="11014" max="11015" width="11.5703125" style="145" customWidth="1"/>
    <col min="11016" max="11016" width="11.140625" style="145" customWidth="1"/>
    <col min="11017" max="11020" width="9.140625" style="145"/>
    <col min="11021" max="11021" width="11.28515625" style="145" bestFit="1" customWidth="1"/>
    <col min="11022" max="11022" width="11.42578125" style="145" customWidth="1"/>
    <col min="11023" max="11023" width="9.140625" style="145"/>
    <col min="11024" max="11024" width="12" style="145" customWidth="1"/>
    <col min="11025" max="11025" width="12.42578125" style="145" customWidth="1"/>
    <col min="11026" max="11026" width="9.140625" style="145"/>
    <col min="11027" max="11027" width="12.28515625" style="145" customWidth="1"/>
    <col min="11028" max="11028" width="11.28515625" style="145" customWidth="1"/>
    <col min="11029" max="11029" width="11.85546875" style="145" customWidth="1"/>
    <col min="11030" max="11263" width="9.140625" style="145"/>
    <col min="11264" max="11264" width="11.28515625" style="145" bestFit="1" customWidth="1"/>
    <col min="11265" max="11265" width="10.42578125" style="145" customWidth="1"/>
    <col min="11266" max="11266" width="9.140625" style="145"/>
    <col min="11267" max="11267" width="13.5703125" style="145" customWidth="1"/>
    <col min="11268" max="11268" width="10.7109375" style="145" customWidth="1"/>
    <col min="11269" max="11269" width="9.140625" style="145"/>
    <col min="11270" max="11271" width="11.5703125" style="145" customWidth="1"/>
    <col min="11272" max="11272" width="11.140625" style="145" customWidth="1"/>
    <col min="11273" max="11276" width="9.140625" style="145"/>
    <col min="11277" max="11277" width="11.28515625" style="145" bestFit="1" customWidth="1"/>
    <col min="11278" max="11278" width="11.42578125" style="145" customWidth="1"/>
    <col min="11279" max="11279" width="9.140625" style="145"/>
    <col min="11280" max="11280" width="12" style="145" customWidth="1"/>
    <col min="11281" max="11281" width="12.42578125" style="145" customWidth="1"/>
    <col min="11282" max="11282" width="9.140625" style="145"/>
    <col min="11283" max="11283" width="12.28515625" style="145" customWidth="1"/>
    <col min="11284" max="11284" width="11.28515625" style="145" customWidth="1"/>
    <col min="11285" max="11285" width="11.85546875" style="145" customWidth="1"/>
    <col min="11286" max="11519" width="9.140625" style="145"/>
    <col min="11520" max="11520" width="11.28515625" style="145" bestFit="1" customWidth="1"/>
    <col min="11521" max="11521" width="10.42578125" style="145" customWidth="1"/>
    <col min="11522" max="11522" width="9.140625" style="145"/>
    <col min="11523" max="11523" width="13.5703125" style="145" customWidth="1"/>
    <col min="11524" max="11524" width="10.7109375" style="145" customWidth="1"/>
    <col min="11525" max="11525" width="9.140625" style="145"/>
    <col min="11526" max="11527" width="11.5703125" style="145" customWidth="1"/>
    <col min="11528" max="11528" width="11.140625" style="145" customWidth="1"/>
    <col min="11529" max="11532" width="9.140625" style="145"/>
    <col min="11533" max="11533" width="11.28515625" style="145" bestFit="1" customWidth="1"/>
    <col min="11534" max="11534" width="11.42578125" style="145" customWidth="1"/>
    <col min="11535" max="11535" width="9.140625" style="145"/>
    <col min="11536" max="11536" width="12" style="145" customWidth="1"/>
    <col min="11537" max="11537" width="12.42578125" style="145" customWidth="1"/>
    <col min="11538" max="11538" width="9.140625" style="145"/>
    <col min="11539" max="11539" width="12.28515625" style="145" customWidth="1"/>
    <col min="11540" max="11540" width="11.28515625" style="145" customWidth="1"/>
    <col min="11541" max="11541" width="11.85546875" style="145" customWidth="1"/>
    <col min="11542" max="11775" width="9.140625" style="145"/>
    <col min="11776" max="11776" width="11.28515625" style="145" bestFit="1" customWidth="1"/>
    <col min="11777" max="11777" width="10.42578125" style="145" customWidth="1"/>
    <col min="11778" max="11778" width="9.140625" style="145"/>
    <col min="11779" max="11779" width="13.5703125" style="145" customWidth="1"/>
    <col min="11780" max="11780" width="10.7109375" style="145" customWidth="1"/>
    <col min="11781" max="11781" width="9.140625" style="145"/>
    <col min="11782" max="11783" width="11.5703125" style="145" customWidth="1"/>
    <col min="11784" max="11784" width="11.140625" style="145" customWidth="1"/>
    <col min="11785" max="11788" width="9.140625" style="145"/>
    <col min="11789" max="11789" width="11.28515625" style="145" bestFit="1" customWidth="1"/>
    <col min="11790" max="11790" width="11.42578125" style="145" customWidth="1"/>
    <col min="11791" max="11791" width="9.140625" style="145"/>
    <col min="11792" max="11792" width="12" style="145" customWidth="1"/>
    <col min="11793" max="11793" width="12.42578125" style="145" customWidth="1"/>
    <col min="11794" max="11794" width="9.140625" style="145"/>
    <col min="11795" max="11795" width="12.28515625" style="145" customWidth="1"/>
    <col min="11796" max="11796" width="11.28515625" style="145" customWidth="1"/>
    <col min="11797" max="11797" width="11.85546875" style="145" customWidth="1"/>
    <col min="11798" max="12031" width="9.140625" style="145"/>
    <col min="12032" max="12032" width="11.28515625" style="145" bestFit="1" customWidth="1"/>
    <col min="12033" max="12033" width="10.42578125" style="145" customWidth="1"/>
    <col min="12034" max="12034" width="9.140625" style="145"/>
    <col min="12035" max="12035" width="13.5703125" style="145" customWidth="1"/>
    <col min="12036" max="12036" width="10.7109375" style="145" customWidth="1"/>
    <col min="12037" max="12037" width="9.140625" style="145"/>
    <col min="12038" max="12039" width="11.5703125" style="145" customWidth="1"/>
    <col min="12040" max="12040" width="11.140625" style="145" customWidth="1"/>
    <col min="12041" max="12044" width="9.140625" style="145"/>
    <col min="12045" max="12045" width="11.28515625" style="145" bestFit="1" customWidth="1"/>
    <col min="12046" max="12046" width="11.42578125" style="145" customWidth="1"/>
    <col min="12047" max="12047" width="9.140625" style="145"/>
    <col min="12048" max="12048" width="12" style="145" customWidth="1"/>
    <col min="12049" max="12049" width="12.42578125" style="145" customWidth="1"/>
    <col min="12050" max="12050" width="9.140625" style="145"/>
    <col min="12051" max="12051" width="12.28515625" style="145" customWidth="1"/>
    <col min="12052" max="12052" width="11.28515625" style="145" customWidth="1"/>
    <col min="12053" max="12053" width="11.85546875" style="145" customWidth="1"/>
    <col min="12054" max="12287" width="9.140625" style="145"/>
    <col min="12288" max="12288" width="11.28515625" style="145" bestFit="1" customWidth="1"/>
    <col min="12289" max="12289" width="10.42578125" style="145" customWidth="1"/>
    <col min="12290" max="12290" width="9.140625" style="145"/>
    <col min="12291" max="12291" width="13.5703125" style="145" customWidth="1"/>
    <col min="12292" max="12292" width="10.7109375" style="145" customWidth="1"/>
    <col min="12293" max="12293" width="9.140625" style="145"/>
    <col min="12294" max="12295" width="11.5703125" style="145" customWidth="1"/>
    <col min="12296" max="12296" width="11.140625" style="145" customWidth="1"/>
    <col min="12297" max="12300" width="9.140625" style="145"/>
    <col min="12301" max="12301" width="11.28515625" style="145" bestFit="1" customWidth="1"/>
    <col min="12302" max="12302" width="11.42578125" style="145" customWidth="1"/>
    <col min="12303" max="12303" width="9.140625" style="145"/>
    <col min="12304" max="12304" width="12" style="145" customWidth="1"/>
    <col min="12305" max="12305" width="12.42578125" style="145" customWidth="1"/>
    <col min="12306" max="12306" width="9.140625" style="145"/>
    <col min="12307" max="12307" width="12.28515625" style="145" customWidth="1"/>
    <col min="12308" max="12308" width="11.28515625" style="145" customWidth="1"/>
    <col min="12309" max="12309" width="11.85546875" style="145" customWidth="1"/>
    <col min="12310" max="12543" width="9.140625" style="145"/>
    <col min="12544" max="12544" width="11.28515625" style="145" bestFit="1" customWidth="1"/>
    <col min="12545" max="12545" width="10.42578125" style="145" customWidth="1"/>
    <col min="12546" max="12546" width="9.140625" style="145"/>
    <col min="12547" max="12547" width="13.5703125" style="145" customWidth="1"/>
    <col min="12548" max="12548" width="10.7109375" style="145" customWidth="1"/>
    <col min="12549" max="12549" width="9.140625" style="145"/>
    <col min="12550" max="12551" width="11.5703125" style="145" customWidth="1"/>
    <col min="12552" max="12552" width="11.140625" style="145" customWidth="1"/>
    <col min="12553" max="12556" width="9.140625" style="145"/>
    <col min="12557" max="12557" width="11.28515625" style="145" bestFit="1" customWidth="1"/>
    <col min="12558" max="12558" width="11.42578125" style="145" customWidth="1"/>
    <col min="12559" max="12559" width="9.140625" style="145"/>
    <col min="12560" max="12560" width="12" style="145" customWidth="1"/>
    <col min="12561" max="12561" width="12.42578125" style="145" customWidth="1"/>
    <col min="12562" max="12562" width="9.140625" style="145"/>
    <col min="12563" max="12563" width="12.28515625" style="145" customWidth="1"/>
    <col min="12564" max="12564" width="11.28515625" style="145" customWidth="1"/>
    <col min="12565" max="12565" width="11.85546875" style="145" customWidth="1"/>
    <col min="12566" max="12799" width="9.140625" style="145"/>
    <col min="12800" max="12800" width="11.28515625" style="145" bestFit="1" customWidth="1"/>
    <col min="12801" max="12801" width="10.42578125" style="145" customWidth="1"/>
    <col min="12802" max="12802" width="9.140625" style="145"/>
    <col min="12803" max="12803" width="13.5703125" style="145" customWidth="1"/>
    <col min="12804" max="12804" width="10.7109375" style="145" customWidth="1"/>
    <col min="12805" max="12805" width="9.140625" style="145"/>
    <col min="12806" max="12807" width="11.5703125" style="145" customWidth="1"/>
    <col min="12808" max="12808" width="11.140625" style="145" customWidth="1"/>
    <col min="12809" max="12812" width="9.140625" style="145"/>
    <col min="12813" max="12813" width="11.28515625" style="145" bestFit="1" customWidth="1"/>
    <col min="12814" max="12814" width="11.42578125" style="145" customWidth="1"/>
    <col min="12815" max="12815" width="9.140625" style="145"/>
    <col min="12816" max="12816" width="12" style="145" customWidth="1"/>
    <col min="12817" max="12817" width="12.42578125" style="145" customWidth="1"/>
    <col min="12818" max="12818" width="9.140625" style="145"/>
    <col min="12819" max="12819" width="12.28515625" style="145" customWidth="1"/>
    <col min="12820" max="12820" width="11.28515625" style="145" customWidth="1"/>
    <col min="12821" max="12821" width="11.85546875" style="145" customWidth="1"/>
    <col min="12822" max="13055" width="9.140625" style="145"/>
    <col min="13056" max="13056" width="11.28515625" style="145" bestFit="1" customWidth="1"/>
    <col min="13057" max="13057" width="10.42578125" style="145" customWidth="1"/>
    <col min="13058" max="13058" width="9.140625" style="145"/>
    <col min="13059" max="13059" width="13.5703125" style="145" customWidth="1"/>
    <col min="13060" max="13060" width="10.7109375" style="145" customWidth="1"/>
    <col min="13061" max="13061" width="9.140625" style="145"/>
    <col min="13062" max="13063" width="11.5703125" style="145" customWidth="1"/>
    <col min="13064" max="13064" width="11.140625" style="145" customWidth="1"/>
    <col min="13065" max="13068" width="9.140625" style="145"/>
    <col min="13069" max="13069" width="11.28515625" style="145" bestFit="1" customWidth="1"/>
    <col min="13070" max="13070" width="11.42578125" style="145" customWidth="1"/>
    <col min="13071" max="13071" width="9.140625" style="145"/>
    <col min="13072" max="13072" width="12" style="145" customWidth="1"/>
    <col min="13073" max="13073" width="12.42578125" style="145" customWidth="1"/>
    <col min="13074" max="13074" width="9.140625" style="145"/>
    <col min="13075" max="13075" width="12.28515625" style="145" customWidth="1"/>
    <col min="13076" max="13076" width="11.28515625" style="145" customWidth="1"/>
    <col min="13077" max="13077" width="11.85546875" style="145" customWidth="1"/>
    <col min="13078" max="13311" width="9.140625" style="145"/>
    <col min="13312" max="13312" width="11.28515625" style="145" bestFit="1" customWidth="1"/>
    <col min="13313" max="13313" width="10.42578125" style="145" customWidth="1"/>
    <col min="13314" max="13314" width="9.140625" style="145"/>
    <col min="13315" max="13315" width="13.5703125" style="145" customWidth="1"/>
    <col min="13316" max="13316" width="10.7109375" style="145" customWidth="1"/>
    <col min="13317" max="13317" width="9.140625" style="145"/>
    <col min="13318" max="13319" width="11.5703125" style="145" customWidth="1"/>
    <col min="13320" max="13320" width="11.140625" style="145" customWidth="1"/>
    <col min="13321" max="13324" width="9.140625" style="145"/>
    <col min="13325" max="13325" width="11.28515625" style="145" bestFit="1" customWidth="1"/>
    <col min="13326" max="13326" width="11.42578125" style="145" customWidth="1"/>
    <col min="13327" max="13327" width="9.140625" style="145"/>
    <col min="13328" max="13328" width="12" style="145" customWidth="1"/>
    <col min="13329" max="13329" width="12.42578125" style="145" customWidth="1"/>
    <col min="13330" max="13330" width="9.140625" style="145"/>
    <col min="13331" max="13331" width="12.28515625" style="145" customWidth="1"/>
    <col min="13332" max="13332" width="11.28515625" style="145" customWidth="1"/>
    <col min="13333" max="13333" width="11.85546875" style="145" customWidth="1"/>
    <col min="13334" max="13567" width="9.140625" style="145"/>
    <col min="13568" max="13568" width="11.28515625" style="145" bestFit="1" customWidth="1"/>
    <col min="13569" max="13569" width="10.42578125" style="145" customWidth="1"/>
    <col min="13570" max="13570" width="9.140625" style="145"/>
    <col min="13571" max="13571" width="13.5703125" style="145" customWidth="1"/>
    <col min="13572" max="13572" width="10.7109375" style="145" customWidth="1"/>
    <col min="13573" max="13573" width="9.140625" style="145"/>
    <col min="13574" max="13575" width="11.5703125" style="145" customWidth="1"/>
    <col min="13576" max="13576" width="11.140625" style="145" customWidth="1"/>
    <col min="13577" max="13580" width="9.140625" style="145"/>
    <col min="13581" max="13581" width="11.28515625" style="145" bestFit="1" customWidth="1"/>
    <col min="13582" max="13582" width="11.42578125" style="145" customWidth="1"/>
    <col min="13583" max="13583" width="9.140625" style="145"/>
    <col min="13584" max="13584" width="12" style="145" customWidth="1"/>
    <col min="13585" max="13585" width="12.42578125" style="145" customWidth="1"/>
    <col min="13586" max="13586" width="9.140625" style="145"/>
    <col min="13587" max="13587" width="12.28515625" style="145" customWidth="1"/>
    <col min="13588" max="13588" width="11.28515625" style="145" customWidth="1"/>
    <col min="13589" max="13589" width="11.85546875" style="145" customWidth="1"/>
    <col min="13590" max="13823" width="9.140625" style="145"/>
    <col min="13824" max="13824" width="11.28515625" style="145" bestFit="1" customWidth="1"/>
    <col min="13825" max="13825" width="10.42578125" style="145" customWidth="1"/>
    <col min="13826" max="13826" width="9.140625" style="145"/>
    <col min="13827" max="13827" width="13.5703125" style="145" customWidth="1"/>
    <col min="13828" max="13828" width="10.7109375" style="145" customWidth="1"/>
    <col min="13829" max="13829" width="9.140625" style="145"/>
    <col min="13830" max="13831" width="11.5703125" style="145" customWidth="1"/>
    <col min="13832" max="13832" width="11.140625" style="145" customWidth="1"/>
    <col min="13833" max="13836" width="9.140625" style="145"/>
    <col min="13837" max="13837" width="11.28515625" style="145" bestFit="1" customWidth="1"/>
    <col min="13838" max="13838" width="11.42578125" style="145" customWidth="1"/>
    <col min="13839" max="13839" width="9.140625" style="145"/>
    <col min="13840" max="13840" width="12" style="145" customWidth="1"/>
    <col min="13841" max="13841" width="12.42578125" style="145" customWidth="1"/>
    <col min="13842" max="13842" width="9.140625" style="145"/>
    <col min="13843" max="13843" width="12.28515625" style="145" customWidth="1"/>
    <col min="13844" max="13844" width="11.28515625" style="145" customWidth="1"/>
    <col min="13845" max="13845" width="11.85546875" style="145" customWidth="1"/>
    <col min="13846" max="14079" width="9.140625" style="145"/>
    <col min="14080" max="14080" width="11.28515625" style="145" bestFit="1" customWidth="1"/>
    <col min="14081" max="14081" width="10.42578125" style="145" customWidth="1"/>
    <col min="14082" max="14082" width="9.140625" style="145"/>
    <col min="14083" max="14083" width="13.5703125" style="145" customWidth="1"/>
    <col min="14084" max="14084" width="10.7109375" style="145" customWidth="1"/>
    <col min="14085" max="14085" width="9.140625" style="145"/>
    <col min="14086" max="14087" width="11.5703125" style="145" customWidth="1"/>
    <col min="14088" max="14088" width="11.140625" style="145" customWidth="1"/>
    <col min="14089" max="14092" width="9.140625" style="145"/>
    <col min="14093" max="14093" width="11.28515625" style="145" bestFit="1" customWidth="1"/>
    <col min="14094" max="14094" width="11.42578125" style="145" customWidth="1"/>
    <col min="14095" max="14095" width="9.140625" style="145"/>
    <col min="14096" max="14096" width="12" style="145" customWidth="1"/>
    <col min="14097" max="14097" width="12.42578125" style="145" customWidth="1"/>
    <col min="14098" max="14098" width="9.140625" style="145"/>
    <col min="14099" max="14099" width="12.28515625" style="145" customWidth="1"/>
    <col min="14100" max="14100" width="11.28515625" style="145" customWidth="1"/>
    <col min="14101" max="14101" width="11.85546875" style="145" customWidth="1"/>
    <col min="14102" max="14335" width="9.140625" style="145"/>
    <col min="14336" max="14336" width="11.28515625" style="145" bestFit="1" customWidth="1"/>
    <col min="14337" max="14337" width="10.42578125" style="145" customWidth="1"/>
    <col min="14338" max="14338" width="9.140625" style="145"/>
    <col min="14339" max="14339" width="13.5703125" style="145" customWidth="1"/>
    <col min="14340" max="14340" width="10.7109375" style="145" customWidth="1"/>
    <col min="14341" max="14341" width="9.140625" style="145"/>
    <col min="14342" max="14343" width="11.5703125" style="145" customWidth="1"/>
    <col min="14344" max="14344" width="11.140625" style="145" customWidth="1"/>
    <col min="14345" max="14348" width="9.140625" style="145"/>
    <col min="14349" max="14349" width="11.28515625" style="145" bestFit="1" customWidth="1"/>
    <col min="14350" max="14350" width="11.42578125" style="145" customWidth="1"/>
    <col min="14351" max="14351" width="9.140625" style="145"/>
    <col min="14352" max="14352" width="12" style="145" customWidth="1"/>
    <col min="14353" max="14353" width="12.42578125" style="145" customWidth="1"/>
    <col min="14354" max="14354" width="9.140625" style="145"/>
    <col min="14355" max="14355" width="12.28515625" style="145" customWidth="1"/>
    <col min="14356" max="14356" width="11.28515625" style="145" customWidth="1"/>
    <col min="14357" max="14357" width="11.85546875" style="145" customWidth="1"/>
    <col min="14358" max="14591" width="9.140625" style="145"/>
    <col min="14592" max="14592" width="11.28515625" style="145" bestFit="1" customWidth="1"/>
    <col min="14593" max="14593" width="10.42578125" style="145" customWidth="1"/>
    <col min="14594" max="14594" width="9.140625" style="145"/>
    <col min="14595" max="14595" width="13.5703125" style="145" customWidth="1"/>
    <col min="14596" max="14596" width="10.7109375" style="145" customWidth="1"/>
    <col min="14597" max="14597" width="9.140625" style="145"/>
    <col min="14598" max="14599" width="11.5703125" style="145" customWidth="1"/>
    <col min="14600" max="14600" width="11.140625" style="145" customWidth="1"/>
    <col min="14601" max="14604" width="9.140625" style="145"/>
    <col min="14605" max="14605" width="11.28515625" style="145" bestFit="1" customWidth="1"/>
    <col min="14606" max="14606" width="11.42578125" style="145" customWidth="1"/>
    <col min="14607" max="14607" width="9.140625" style="145"/>
    <col min="14608" max="14608" width="12" style="145" customWidth="1"/>
    <col min="14609" max="14609" width="12.42578125" style="145" customWidth="1"/>
    <col min="14610" max="14610" width="9.140625" style="145"/>
    <col min="14611" max="14611" width="12.28515625" style="145" customWidth="1"/>
    <col min="14612" max="14612" width="11.28515625" style="145" customWidth="1"/>
    <col min="14613" max="14613" width="11.85546875" style="145" customWidth="1"/>
    <col min="14614" max="14847" width="9.140625" style="145"/>
    <col min="14848" max="14848" width="11.28515625" style="145" bestFit="1" customWidth="1"/>
    <col min="14849" max="14849" width="10.42578125" style="145" customWidth="1"/>
    <col min="14850" max="14850" width="9.140625" style="145"/>
    <col min="14851" max="14851" width="13.5703125" style="145" customWidth="1"/>
    <col min="14852" max="14852" width="10.7109375" style="145" customWidth="1"/>
    <col min="14853" max="14853" width="9.140625" style="145"/>
    <col min="14854" max="14855" width="11.5703125" style="145" customWidth="1"/>
    <col min="14856" max="14856" width="11.140625" style="145" customWidth="1"/>
    <col min="14857" max="14860" width="9.140625" style="145"/>
    <col min="14861" max="14861" width="11.28515625" style="145" bestFit="1" customWidth="1"/>
    <col min="14862" max="14862" width="11.42578125" style="145" customWidth="1"/>
    <col min="14863" max="14863" width="9.140625" style="145"/>
    <col min="14864" max="14864" width="12" style="145" customWidth="1"/>
    <col min="14865" max="14865" width="12.42578125" style="145" customWidth="1"/>
    <col min="14866" max="14866" width="9.140625" style="145"/>
    <col min="14867" max="14867" width="12.28515625" style="145" customWidth="1"/>
    <col min="14868" max="14868" width="11.28515625" style="145" customWidth="1"/>
    <col min="14869" max="14869" width="11.85546875" style="145" customWidth="1"/>
    <col min="14870" max="15103" width="9.140625" style="145"/>
    <col min="15104" max="15104" width="11.28515625" style="145" bestFit="1" customWidth="1"/>
    <col min="15105" max="15105" width="10.42578125" style="145" customWidth="1"/>
    <col min="15106" max="15106" width="9.140625" style="145"/>
    <col min="15107" max="15107" width="13.5703125" style="145" customWidth="1"/>
    <col min="15108" max="15108" width="10.7109375" style="145" customWidth="1"/>
    <col min="15109" max="15109" width="9.140625" style="145"/>
    <col min="15110" max="15111" width="11.5703125" style="145" customWidth="1"/>
    <col min="15112" max="15112" width="11.140625" style="145" customWidth="1"/>
    <col min="15113" max="15116" width="9.140625" style="145"/>
    <col min="15117" max="15117" width="11.28515625" style="145" bestFit="1" customWidth="1"/>
    <col min="15118" max="15118" width="11.42578125" style="145" customWidth="1"/>
    <col min="15119" max="15119" width="9.140625" style="145"/>
    <col min="15120" max="15120" width="12" style="145" customWidth="1"/>
    <col min="15121" max="15121" width="12.42578125" style="145" customWidth="1"/>
    <col min="15122" max="15122" width="9.140625" style="145"/>
    <col min="15123" max="15123" width="12.28515625" style="145" customWidth="1"/>
    <col min="15124" max="15124" width="11.28515625" style="145" customWidth="1"/>
    <col min="15125" max="15125" width="11.85546875" style="145" customWidth="1"/>
    <col min="15126" max="15359" width="9.140625" style="145"/>
    <col min="15360" max="15360" width="11.28515625" style="145" bestFit="1" customWidth="1"/>
    <col min="15361" max="15361" width="10.42578125" style="145" customWidth="1"/>
    <col min="15362" max="15362" width="9.140625" style="145"/>
    <col min="15363" max="15363" width="13.5703125" style="145" customWidth="1"/>
    <col min="15364" max="15364" width="10.7109375" style="145" customWidth="1"/>
    <col min="15365" max="15365" width="9.140625" style="145"/>
    <col min="15366" max="15367" width="11.5703125" style="145" customWidth="1"/>
    <col min="15368" max="15368" width="11.140625" style="145" customWidth="1"/>
    <col min="15369" max="15372" width="9.140625" style="145"/>
    <col min="15373" max="15373" width="11.28515625" style="145" bestFit="1" customWidth="1"/>
    <col min="15374" max="15374" width="11.42578125" style="145" customWidth="1"/>
    <col min="15375" max="15375" width="9.140625" style="145"/>
    <col min="15376" max="15376" width="12" style="145" customWidth="1"/>
    <col min="15377" max="15377" width="12.42578125" style="145" customWidth="1"/>
    <col min="15378" max="15378" width="9.140625" style="145"/>
    <col min="15379" max="15379" width="12.28515625" style="145" customWidth="1"/>
    <col min="15380" max="15380" width="11.28515625" style="145" customWidth="1"/>
    <col min="15381" max="15381" width="11.85546875" style="145" customWidth="1"/>
    <col min="15382" max="15615" width="9.140625" style="145"/>
    <col min="15616" max="15616" width="11.28515625" style="145" bestFit="1" customWidth="1"/>
    <col min="15617" max="15617" width="10.42578125" style="145" customWidth="1"/>
    <col min="15618" max="15618" width="9.140625" style="145"/>
    <col min="15619" max="15619" width="13.5703125" style="145" customWidth="1"/>
    <col min="15620" max="15620" width="10.7109375" style="145" customWidth="1"/>
    <col min="15621" max="15621" width="9.140625" style="145"/>
    <col min="15622" max="15623" width="11.5703125" style="145" customWidth="1"/>
    <col min="15624" max="15624" width="11.140625" style="145" customWidth="1"/>
    <col min="15625" max="15628" width="9.140625" style="145"/>
    <col min="15629" max="15629" width="11.28515625" style="145" bestFit="1" customWidth="1"/>
    <col min="15630" max="15630" width="11.42578125" style="145" customWidth="1"/>
    <col min="15631" max="15631" width="9.140625" style="145"/>
    <col min="15632" max="15632" width="12" style="145" customWidth="1"/>
    <col min="15633" max="15633" width="12.42578125" style="145" customWidth="1"/>
    <col min="15634" max="15634" width="9.140625" style="145"/>
    <col min="15635" max="15635" width="12.28515625" style="145" customWidth="1"/>
    <col min="15636" max="15636" width="11.28515625" style="145" customWidth="1"/>
    <col min="15637" max="15637" width="11.85546875" style="145" customWidth="1"/>
    <col min="15638" max="15871" width="9.140625" style="145"/>
    <col min="15872" max="15872" width="11.28515625" style="145" bestFit="1" customWidth="1"/>
    <col min="15873" max="15873" width="10.42578125" style="145" customWidth="1"/>
    <col min="15874" max="15874" width="9.140625" style="145"/>
    <col min="15875" max="15875" width="13.5703125" style="145" customWidth="1"/>
    <col min="15876" max="15876" width="10.7109375" style="145" customWidth="1"/>
    <col min="15877" max="15877" width="9.140625" style="145"/>
    <col min="15878" max="15879" width="11.5703125" style="145" customWidth="1"/>
    <col min="15880" max="15880" width="11.140625" style="145" customWidth="1"/>
    <col min="15881" max="15884" width="9.140625" style="145"/>
    <col min="15885" max="15885" width="11.28515625" style="145" bestFit="1" customWidth="1"/>
    <col min="15886" max="15886" width="11.42578125" style="145" customWidth="1"/>
    <col min="15887" max="15887" width="9.140625" style="145"/>
    <col min="15888" max="15888" width="12" style="145" customWidth="1"/>
    <col min="15889" max="15889" width="12.42578125" style="145" customWidth="1"/>
    <col min="15890" max="15890" width="9.140625" style="145"/>
    <col min="15891" max="15891" width="12.28515625" style="145" customWidth="1"/>
    <col min="15892" max="15892" width="11.28515625" style="145" customWidth="1"/>
    <col min="15893" max="15893" width="11.85546875" style="145" customWidth="1"/>
    <col min="15894" max="16127" width="9.140625" style="145"/>
    <col min="16128" max="16128" width="11.28515625" style="145" bestFit="1" customWidth="1"/>
    <col min="16129" max="16129" width="10.42578125" style="145" customWidth="1"/>
    <col min="16130" max="16130" width="9.140625" style="145"/>
    <col min="16131" max="16131" width="13.5703125" style="145" customWidth="1"/>
    <col min="16132" max="16132" width="10.7109375" style="145" customWidth="1"/>
    <col min="16133" max="16133" width="9.140625" style="145"/>
    <col min="16134" max="16135" width="11.5703125" style="145" customWidth="1"/>
    <col min="16136" max="16136" width="11.140625" style="145" customWidth="1"/>
    <col min="16137" max="16140" width="9.140625" style="145"/>
    <col min="16141" max="16141" width="11.28515625" style="145" bestFit="1" customWidth="1"/>
    <col min="16142" max="16142" width="11.42578125" style="145" customWidth="1"/>
    <col min="16143" max="16143" width="9.140625" style="145"/>
    <col min="16144" max="16144" width="12" style="145" customWidth="1"/>
    <col min="16145" max="16145" width="12.42578125" style="145" customWidth="1"/>
    <col min="16146" max="16146" width="9.140625" style="145"/>
    <col min="16147" max="16147" width="12.28515625" style="145" customWidth="1"/>
    <col min="16148" max="16148" width="11.28515625" style="145" customWidth="1"/>
    <col min="16149" max="16149" width="11.85546875" style="145" customWidth="1"/>
    <col min="16150" max="16384" width="9.140625" style="145"/>
  </cols>
  <sheetData>
    <row r="1" spans="1:24" x14ac:dyDescent="0.25">
      <c r="A1" s="41" t="s">
        <v>71</v>
      </c>
    </row>
    <row r="2" spans="1:24" x14ac:dyDescent="0.25">
      <c r="A2" s="42" t="s">
        <v>72</v>
      </c>
    </row>
    <row r="4" spans="1:24" x14ac:dyDescent="0.25">
      <c r="A4" s="147"/>
      <c r="N4" s="147"/>
    </row>
    <row r="5" spans="1:24" s="146" customFormat="1" ht="63" x14ac:dyDescent="0.25">
      <c r="A5" s="148" t="s">
        <v>2</v>
      </c>
      <c r="B5" s="149" t="s">
        <v>50</v>
      </c>
      <c r="C5" s="150" t="s">
        <v>51</v>
      </c>
      <c r="D5" s="150" t="s">
        <v>52</v>
      </c>
      <c r="E5" s="150" t="s">
        <v>53</v>
      </c>
      <c r="F5" s="150" t="s">
        <v>58</v>
      </c>
      <c r="G5" s="150" t="s">
        <v>54</v>
      </c>
      <c r="H5" s="150" t="s">
        <v>55</v>
      </c>
      <c r="I5" s="150" t="s">
        <v>56</v>
      </c>
      <c r="J5" s="150" t="s">
        <v>57</v>
      </c>
      <c r="K5" s="150" t="s">
        <v>15</v>
      </c>
      <c r="L5" s="151" t="s">
        <v>9</v>
      </c>
      <c r="N5" s="148" t="s">
        <v>2</v>
      </c>
      <c r="O5" s="152" t="s">
        <v>50</v>
      </c>
      <c r="P5" s="34" t="s">
        <v>51</v>
      </c>
      <c r="Q5" s="34" t="s">
        <v>52</v>
      </c>
      <c r="R5" s="34" t="s">
        <v>53</v>
      </c>
      <c r="S5" s="34" t="s">
        <v>58</v>
      </c>
      <c r="T5" s="34" t="s">
        <v>54</v>
      </c>
      <c r="U5" s="34" t="s">
        <v>55</v>
      </c>
      <c r="V5" s="34" t="s">
        <v>56</v>
      </c>
      <c r="W5" s="34" t="s">
        <v>57</v>
      </c>
      <c r="X5" s="35" t="s">
        <v>15</v>
      </c>
    </row>
    <row r="6" spans="1:24" ht="15" x14ac:dyDescent="0.2">
      <c r="A6" s="210" t="s">
        <v>8</v>
      </c>
      <c r="B6" s="153">
        <v>2</v>
      </c>
      <c r="C6" s="154">
        <v>57</v>
      </c>
      <c r="D6" s="154">
        <v>121</v>
      </c>
      <c r="E6" s="154">
        <v>17</v>
      </c>
      <c r="F6" s="154">
        <v>2</v>
      </c>
      <c r="G6" s="154">
        <v>15</v>
      </c>
      <c r="H6" s="154">
        <v>309</v>
      </c>
      <c r="I6" s="154">
        <v>79</v>
      </c>
      <c r="J6" s="154">
        <v>2</v>
      </c>
      <c r="K6" s="154">
        <v>1</v>
      </c>
      <c r="L6" s="155">
        <v>605</v>
      </c>
      <c r="N6" s="210" t="s">
        <v>8</v>
      </c>
      <c r="O6" s="156">
        <f>B6/$L6</f>
        <v>3.3057851239669421E-3</v>
      </c>
      <c r="P6" s="157">
        <f t="shared" ref="P6:X8" si="0">C6/$L6</f>
        <v>9.4214876033057851E-2</v>
      </c>
      <c r="Q6" s="157">
        <f t="shared" si="0"/>
        <v>0.2</v>
      </c>
      <c r="R6" s="157">
        <f t="shared" si="0"/>
        <v>2.809917355371901E-2</v>
      </c>
      <c r="S6" s="157">
        <f t="shared" si="0"/>
        <v>3.3057851239669421E-3</v>
      </c>
      <c r="T6" s="157">
        <f t="shared" si="0"/>
        <v>2.4793388429752067E-2</v>
      </c>
      <c r="U6" s="157">
        <f t="shared" si="0"/>
        <v>0.51074380165289257</v>
      </c>
      <c r="V6" s="157">
        <f t="shared" si="0"/>
        <v>0.13057851239669421</v>
      </c>
      <c r="W6" s="157">
        <f t="shared" si="0"/>
        <v>3.3057851239669421E-3</v>
      </c>
      <c r="X6" s="158">
        <f t="shared" si="0"/>
        <v>1.652892561983471E-3</v>
      </c>
    </row>
    <row r="7" spans="1:24" ht="15" x14ac:dyDescent="0.2">
      <c r="A7" s="211" t="s">
        <v>5</v>
      </c>
      <c r="B7" s="159">
        <v>3</v>
      </c>
      <c r="C7" s="160">
        <v>32</v>
      </c>
      <c r="D7" s="160">
        <v>49</v>
      </c>
      <c r="E7" s="160">
        <v>8</v>
      </c>
      <c r="F7" s="160"/>
      <c r="G7" s="160">
        <v>13</v>
      </c>
      <c r="H7" s="160">
        <v>126</v>
      </c>
      <c r="I7" s="160">
        <v>32</v>
      </c>
      <c r="J7" s="160"/>
      <c r="K7" s="160"/>
      <c r="L7" s="161">
        <v>263</v>
      </c>
      <c r="N7" s="210" t="s">
        <v>5</v>
      </c>
      <c r="O7" s="156">
        <f>B7/$L7</f>
        <v>1.1406844106463879E-2</v>
      </c>
      <c r="P7" s="157">
        <f t="shared" si="0"/>
        <v>0.12167300380228137</v>
      </c>
      <c r="Q7" s="157">
        <f t="shared" si="0"/>
        <v>0.18631178707224336</v>
      </c>
      <c r="R7" s="157">
        <f t="shared" si="0"/>
        <v>3.0418250950570342E-2</v>
      </c>
      <c r="S7" s="157">
        <f t="shared" si="0"/>
        <v>0</v>
      </c>
      <c r="T7" s="157">
        <f t="shared" si="0"/>
        <v>4.9429657794676805E-2</v>
      </c>
      <c r="U7" s="157">
        <f t="shared" si="0"/>
        <v>0.47908745247148288</v>
      </c>
      <c r="V7" s="157">
        <f t="shared" si="0"/>
        <v>0.12167300380228137</v>
      </c>
      <c r="W7" s="157">
        <f t="shared" si="0"/>
        <v>0</v>
      </c>
      <c r="X7" s="158">
        <f t="shared" si="0"/>
        <v>0</v>
      </c>
    </row>
    <row r="8" spans="1:24" x14ac:dyDescent="0.25">
      <c r="A8" s="162" t="s">
        <v>9</v>
      </c>
      <c r="B8" s="163">
        <v>5</v>
      </c>
      <c r="C8" s="124">
        <v>89</v>
      </c>
      <c r="D8" s="124">
        <v>170</v>
      </c>
      <c r="E8" s="124">
        <v>25</v>
      </c>
      <c r="F8" s="124">
        <v>2</v>
      </c>
      <c r="G8" s="124">
        <v>28</v>
      </c>
      <c r="H8" s="124">
        <v>435</v>
      </c>
      <c r="I8" s="124">
        <v>111</v>
      </c>
      <c r="J8" s="124">
        <v>2</v>
      </c>
      <c r="K8" s="124">
        <v>1</v>
      </c>
      <c r="L8" s="164">
        <v>868</v>
      </c>
      <c r="N8" s="162" t="s">
        <v>9</v>
      </c>
      <c r="O8" s="32">
        <f>B8/$L8</f>
        <v>5.7603686635944703E-3</v>
      </c>
      <c r="P8" s="33">
        <f t="shared" si="0"/>
        <v>0.10253456221198157</v>
      </c>
      <c r="Q8" s="33">
        <f t="shared" si="0"/>
        <v>0.19585253456221199</v>
      </c>
      <c r="R8" s="33">
        <f t="shared" si="0"/>
        <v>2.880184331797235E-2</v>
      </c>
      <c r="S8" s="33">
        <f t="shared" si="0"/>
        <v>2.304147465437788E-3</v>
      </c>
      <c r="T8" s="33">
        <f t="shared" si="0"/>
        <v>3.2258064516129031E-2</v>
      </c>
      <c r="U8" s="33">
        <f t="shared" si="0"/>
        <v>0.50115207373271886</v>
      </c>
      <c r="V8" s="33">
        <f t="shared" si="0"/>
        <v>0.12788018433179724</v>
      </c>
      <c r="W8" s="33">
        <f t="shared" si="0"/>
        <v>2.304147465437788E-3</v>
      </c>
      <c r="X8" s="123">
        <f t="shared" si="0"/>
        <v>1.152073732718894E-3</v>
      </c>
    </row>
    <row r="11" spans="1:24" ht="63" x14ac:dyDescent="0.25">
      <c r="A11" s="162" t="s">
        <v>20</v>
      </c>
      <c r="B11" s="152" t="s">
        <v>50</v>
      </c>
      <c r="C11" s="34" t="s">
        <v>51</v>
      </c>
      <c r="D11" s="34" t="s">
        <v>52</v>
      </c>
      <c r="E11" s="34" t="s">
        <v>53</v>
      </c>
      <c r="F11" s="34" t="s">
        <v>58</v>
      </c>
      <c r="G11" s="34" t="s">
        <v>54</v>
      </c>
      <c r="H11" s="34" t="s">
        <v>55</v>
      </c>
      <c r="I11" s="34" t="s">
        <v>56</v>
      </c>
      <c r="J11" s="34" t="s">
        <v>57</v>
      </c>
      <c r="K11" s="34" t="s">
        <v>15</v>
      </c>
      <c r="L11" s="165" t="s">
        <v>9</v>
      </c>
      <c r="N11" s="162" t="s">
        <v>20</v>
      </c>
      <c r="O11" s="149" t="s">
        <v>50</v>
      </c>
      <c r="P11" s="150" t="s">
        <v>51</v>
      </c>
      <c r="Q11" s="150" t="s">
        <v>52</v>
      </c>
      <c r="R11" s="150" t="s">
        <v>53</v>
      </c>
      <c r="S11" s="150" t="s">
        <v>58</v>
      </c>
      <c r="T11" s="150" t="s">
        <v>54</v>
      </c>
      <c r="U11" s="150" t="s">
        <v>55</v>
      </c>
      <c r="V11" s="150" t="s">
        <v>56</v>
      </c>
      <c r="W11" s="150" t="s">
        <v>57</v>
      </c>
      <c r="X11" s="137" t="s">
        <v>15</v>
      </c>
    </row>
    <row r="12" spans="1:24" ht="15" x14ac:dyDescent="0.2">
      <c r="A12" s="210" t="s">
        <v>96</v>
      </c>
      <c r="B12" s="159">
        <v>0</v>
      </c>
      <c r="C12" s="159">
        <v>3</v>
      </c>
      <c r="D12" s="159">
        <v>8</v>
      </c>
      <c r="E12" s="159">
        <v>0</v>
      </c>
      <c r="F12" s="159">
        <v>0</v>
      </c>
      <c r="G12" s="159">
        <v>0</v>
      </c>
      <c r="H12" s="159">
        <v>12</v>
      </c>
      <c r="I12" s="159">
        <v>1</v>
      </c>
      <c r="J12" s="159">
        <v>0</v>
      </c>
      <c r="K12" s="159">
        <v>0</v>
      </c>
      <c r="L12" s="161">
        <v>24</v>
      </c>
      <c r="N12" s="210" t="s">
        <v>96</v>
      </c>
      <c r="O12" s="156">
        <v>0</v>
      </c>
      <c r="P12" s="156">
        <v>0.125</v>
      </c>
      <c r="Q12" s="156">
        <v>0.33333333333333331</v>
      </c>
      <c r="R12" s="156">
        <v>0</v>
      </c>
      <c r="S12" s="156">
        <v>0</v>
      </c>
      <c r="T12" s="156">
        <v>0</v>
      </c>
      <c r="U12" s="156">
        <v>0.5</v>
      </c>
      <c r="V12" s="156">
        <v>4.1666666666666664E-2</v>
      </c>
      <c r="W12" s="156">
        <v>0</v>
      </c>
      <c r="X12" s="166">
        <v>0</v>
      </c>
    </row>
    <row r="13" spans="1:24" ht="15" x14ac:dyDescent="0.2">
      <c r="A13" s="210" t="s">
        <v>42</v>
      </c>
      <c r="B13" s="159">
        <v>4</v>
      </c>
      <c r="C13" s="159">
        <v>65</v>
      </c>
      <c r="D13" s="159">
        <v>77</v>
      </c>
      <c r="E13" s="159">
        <v>15</v>
      </c>
      <c r="F13" s="159">
        <v>2</v>
      </c>
      <c r="G13" s="159">
        <v>24</v>
      </c>
      <c r="H13" s="159">
        <v>274</v>
      </c>
      <c r="I13" s="159">
        <v>95</v>
      </c>
      <c r="J13" s="159">
        <v>0</v>
      </c>
      <c r="K13" s="159">
        <v>0</v>
      </c>
      <c r="L13" s="161">
        <v>556</v>
      </c>
      <c r="N13" s="210" t="s">
        <v>42</v>
      </c>
      <c r="O13" s="156">
        <v>7.1942446043165471E-3</v>
      </c>
      <c r="P13" s="156">
        <v>0.11690647482014388</v>
      </c>
      <c r="Q13" s="156">
        <v>0.13848920863309352</v>
      </c>
      <c r="R13" s="156">
        <v>2.6978417266187049E-2</v>
      </c>
      <c r="S13" s="156">
        <v>3.5971223021582736E-3</v>
      </c>
      <c r="T13" s="156">
        <v>4.3165467625899283E-2</v>
      </c>
      <c r="U13" s="156">
        <v>0.49280575539568344</v>
      </c>
      <c r="V13" s="156">
        <v>0.17086330935251798</v>
      </c>
      <c r="W13" s="156">
        <v>0</v>
      </c>
      <c r="X13" s="166">
        <v>0</v>
      </c>
    </row>
    <row r="14" spans="1:24" ht="15" x14ac:dyDescent="0.2">
      <c r="A14" s="210" t="s">
        <v>6</v>
      </c>
      <c r="B14" s="159">
        <v>1</v>
      </c>
      <c r="C14" s="159">
        <v>21</v>
      </c>
      <c r="D14" s="159">
        <v>85</v>
      </c>
      <c r="E14" s="159">
        <v>10</v>
      </c>
      <c r="F14" s="159">
        <v>0</v>
      </c>
      <c r="G14" s="159">
        <v>4</v>
      </c>
      <c r="H14" s="159">
        <v>149</v>
      </c>
      <c r="I14" s="159">
        <v>15</v>
      </c>
      <c r="J14" s="159">
        <v>2</v>
      </c>
      <c r="K14" s="159">
        <v>1</v>
      </c>
      <c r="L14" s="161">
        <v>288</v>
      </c>
      <c r="N14" s="210" t="s">
        <v>6</v>
      </c>
      <c r="O14" s="156">
        <v>3.472222222222222E-3</v>
      </c>
      <c r="P14" s="156">
        <v>7.2916666666666671E-2</v>
      </c>
      <c r="Q14" s="156">
        <v>0.2951388888888889</v>
      </c>
      <c r="R14" s="156">
        <v>3.4722222222222224E-2</v>
      </c>
      <c r="S14" s="156">
        <v>0</v>
      </c>
      <c r="T14" s="156">
        <v>1.3888888888888888E-2</v>
      </c>
      <c r="U14" s="156">
        <v>0.51736111111111116</v>
      </c>
      <c r="V14" s="156">
        <v>5.2083333333333336E-2</v>
      </c>
      <c r="W14" s="156">
        <v>6.9444444444444441E-3</v>
      </c>
      <c r="X14" s="166">
        <v>3.472222222222222E-3</v>
      </c>
    </row>
    <row r="15" spans="1:24" x14ac:dyDescent="0.25">
      <c r="A15" s="162" t="s">
        <v>9</v>
      </c>
      <c r="B15" s="163">
        <v>5</v>
      </c>
      <c r="C15" s="163">
        <v>89</v>
      </c>
      <c r="D15" s="163">
        <v>170</v>
      </c>
      <c r="E15" s="163">
        <v>25</v>
      </c>
      <c r="F15" s="163">
        <v>2</v>
      </c>
      <c r="G15" s="163">
        <v>28</v>
      </c>
      <c r="H15" s="163">
        <v>435</v>
      </c>
      <c r="I15" s="163">
        <v>111</v>
      </c>
      <c r="J15" s="163">
        <v>2</v>
      </c>
      <c r="K15" s="163">
        <v>1</v>
      </c>
      <c r="L15" s="164">
        <v>868</v>
      </c>
      <c r="N15" s="162" t="s">
        <v>9</v>
      </c>
      <c r="O15" s="32">
        <v>5.7603686635944703E-3</v>
      </c>
      <c r="P15" s="32">
        <v>0.10253456221198157</v>
      </c>
      <c r="Q15" s="32">
        <v>0.19585253456221199</v>
      </c>
      <c r="R15" s="32">
        <v>2.880184331797235E-2</v>
      </c>
      <c r="S15" s="32">
        <v>2.304147465437788E-3</v>
      </c>
      <c r="T15" s="32">
        <v>3.2258064516129031E-2</v>
      </c>
      <c r="U15" s="32">
        <v>0.50115207373271886</v>
      </c>
      <c r="V15" s="32">
        <v>0.12788018433179724</v>
      </c>
      <c r="W15" s="32">
        <v>2.304147465437788E-3</v>
      </c>
      <c r="X15" s="27">
        <v>1.152073732718894E-3</v>
      </c>
    </row>
    <row r="16" spans="1:24" x14ac:dyDescent="0.25">
      <c r="A16" s="167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N16" s="167"/>
      <c r="O16" s="169"/>
      <c r="P16" s="169"/>
      <c r="Q16" s="169"/>
      <c r="R16" s="169"/>
      <c r="S16" s="169"/>
      <c r="T16" s="169"/>
      <c r="U16" s="169"/>
      <c r="V16" s="169"/>
      <c r="W16" s="169"/>
      <c r="X16" s="169"/>
    </row>
    <row r="17" spans="1:24" x14ac:dyDescent="0.25">
      <c r="A17" s="147"/>
      <c r="N17" s="147"/>
    </row>
    <row r="18" spans="1:24" ht="63" x14ac:dyDescent="0.25">
      <c r="A18" s="148" t="s">
        <v>3</v>
      </c>
      <c r="B18" s="149" t="s">
        <v>50</v>
      </c>
      <c r="C18" s="150" t="s">
        <v>51</v>
      </c>
      <c r="D18" s="150" t="s">
        <v>52</v>
      </c>
      <c r="E18" s="150" t="s">
        <v>53</v>
      </c>
      <c r="F18" s="150" t="s">
        <v>58</v>
      </c>
      <c r="G18" s="150" t="s">
        <v>54</v>
      </c>
      <c r="H18" s="150" t="s">
        <v>55</v>
      </c>
      <c r="I18" s="150" t="s">
        <v>56</v>
      </c>
      <c r="J18" s="150" t="s">
        <v>57</v>
      </c>
      <c r="K18" s="150" t="s">
        <v>15</v>
      </c>
      <c r="L18" s="151" t="s">
        <v>9</v>
      </c>
      <c r="N18" s="148" t="s">
        <v>3</v>
      </c>
      <c r="O18" s="149" t="s">
        <v>50</v>
      </c>
      <c r="P18" s="150" t="s">
        <v>51</v>
      </c>
      <c r="Q18" s="150" t="s">
        <v>52</v>
      </c>
      <c r="R18" s="150" t="s">
        <v>53</v>
      </c>
      <c r="S18" s="150" t="s">
        <v>58</v>
      </c>
      <c r="T18" s="150" t="s">
        <v>54</v>
      </c>
      <c r="U18" s="150" t="s">
        <v>55</v>
      </c>
      <c r="V18" s="150" t="s">
        <v>56</v>
      </c>
      <c r="W18" s="150" t="s">
        <v>57</v>
      </c>
      <c r="X18" s="137" t="s">
        <v>15</v>
      </c>
    </row>
    <row r="19" spans="1:24" ht="15" x14ac:dyDescent="0.2">
      <c r="A19" s="210" t="s">
        <v>1</v>
      </c>
      <c r="B19" s="153"/>
      <c r="C19" s="154">
        <v>10</v>
      </c>
      <c r="D19" s="154">
        <v>2</v>
      </c>
      <c r="E19" s="154">
        <v>1</v>
      </c>
      <c r="F19" s="154"/>
      <c r="G19" s="154">
        <v>1</v>
      </c>
      <c r="H19" s="154">
        <v>15</v>
      </c>
      <c r="I19" s="154">
        <v>5</v>
      </c>
      <c r="J19" s="154"/>
      <c r="K19" s="154"/>
      <c r="L19" s="155">
        <v>34</v>
      </c>
      <c r="N19" s="210" t="s">
        <v>1</v>
      </c>
      <c r="O19" s="170">
        <f>B19/$L19</f>
        <v>0</v>
      </c>
      <c r="P19" s="171">
        <f t="shared" ref="P19:X21" si="1">C19/$L19</f>
        <v>0.29411764705882354</v>
      </c>
      <c r="Q19" s="171">
        <f t="shared" si="1"/>
        <v>5.8823529411764705E-2</v>
      </c>
      <c r="R19" s="171">
        <f t="shared" si="1"/>
        <v>2.9411764705882353E-2</v>
      </c>
      <c r="S19" s="171">
        <f t="shared" si="1"/>
        <v>0</v>
      </c>
      <c r="T19" s="171">
        <f t="shared" si="1"/>
        <v>2.9411764705882353E-2</v>
      </c>
      <c r="U19" s="171">
        <f t="shared" si="1"/>
        <v>0.44117647058823528</v>
      </c>
      <c r="V19" s="171">
        <f t="shared" si="1"/>
        <v>0.14705882352941177</v>
      </c>
      <c r="W19" s="171">
        <f t="shared" si="1"/>
        <v>0</v>
      </c>
      <c r="X19" s="172">
        <f t="shared" si="1"/>
        <v>0</v>
      </c>
    </row>
    <row r="20" spans="1:24" ht="15" x14ac:dyDescent="0.2">
      <c r="A20" s="210" t="s">
        <v>6</v>
      </c>
      <c r="B20" s="159">
        <v>5</v>
      </c>
      <c r="C20" s="160">
        <v>79</v>
      </c>
      <c r="D20" s="160">
        <v>168</v>
      </c>
      <c r="E20" s="160">
        <v>24</v>
      </c>
      <c r="F20" s="160">
        <v>2</v>
      </c>
      <c r="G20" s="160">
        <v>27</v>
      </c>
      <c r="H20" s="160">
        <v>420</v>
      </c>
      <c r="I20" s="160">
        <v>106</v>
      </c>
      <c r="J20" s="160">
        <v>2</v>
      </c>
      <c r="K20" s="160">
        <v>1</v>
      </c>
      <c r="L20" s="161">
        <v>834</v>
      </c>
      <c r="N20" s="210" t="s">
        <v>6</v>
      </c>
      <c r="O20" s="156">
        <f>B20/$L20</f>
        <v>5.9952038369304557E-3</v>
      </c>
      <c r="P20" s="157">
        <f t="shared" si="1"/>
        <v>9.4724220623501193E-2</v>
      </c>
      <c r="Q20" s="157">
        <f t="shared" si="1"/>
        <v>0.20143884892086331</v>
      </c>
      <c r="R20" s="157">
        <f t="shared" si="1"/>
        <v>2.8776978417266189E-2</v>
      </c>
      <c r="S20" s="157">
        <f t="shared" si="1"/>
        <v>2.3980815347721821E-3</v>
      </c>
      <c r="T20" s="157">
        <f t="shared" si="1"/>
        <v>3.237410071942446E-2</v>
      </c>
      <c r="U20" s="157">
        <f t="shared" si="1"/>
        <v>0.50359712230215825</v>
      </c>
      <c r="V20" s="157">
        <f t="shared" si="1"/>
        <v>0.12709832134292565</v>
      </c>
      <c r="W20" s="157">
        <f t="shared" si="1"/>
        <v>2.3980815347721821E-3</v>
      </c>
      <c r="X20" s="158">
        <f t="shared" si="1"/>
        <v>1.199040767386091E-3</v>
      </c>
    </row>
    <row r="21" spans="1:24" x14ac:dyDescent="0.25">
      <c r="A21" s="162" t="s">
        <v>9</v>
      </c>
      <c r="B21" s="163">
        <v>5</v>
      </c>
      <c r="C21" s="124">
        <v>89</v>
      </c>
      <c r="D21" s="124">
        <v>170</v>
      </c>
      <c r="E21" s="124">
        <v>25</v>
      </c>
      <c r="F21" s="124">
        <v>2</v>
      </c>
      <c r="G21" s="124">
        <v>28</v>
      </c>
      <c r="H21" s="124">
        <v>435</v>
      </c>
      <c r="I21" s="124">
        <v>111</v>
      </c>
      <c r="J21" s="124">
        <v>2</v>
      </c>
      <c r="K21" s="124">
        <v>1</v>
      </c>
      <c r="L21" s="164">
        <v>868</v>
      </c>
      <c r="N21" s="162" t="s">
        <v>9</v>
      </c>
      <c r="O21" s="32">
        <f>B21/$L21</f>
        <v>5.7603686635944703E-3</v>
      </c>
      <c r="P21" s="33">
        <f t="shared" si="1"/>
        <v>0.10253456221198157</v>
      </c>
      <c r="Q21" s="33">
        <f t="shared" si="1"/>
        <v>0.19585253456221199</v>
      </c>
      <c r="R21" s="33">
        <f t="shared" si="1"/>
        <v>2.880184331797235E-2</v>
      </c>
      <c r="S21" s="33">
        <f t="shared" si="1"/>
        <v>2.304147465437788E-3</v>
      </c>
      <c r="T21" s="33">
        <f t="shared" si="1"/>
        <v>3.2258064516129031E-2</v>
      </c>
      <c r="U21" s="33">
        <f t="shared" si="1"/>
        <v>0.50115207373271886</v>
      </c>
      <c r="V21" s="33">
        <f t="shared" si="1"/>
        <v>0.12788018433179724</v>
      </c>
      <c r="W21" s="33">
        <f t="shared" si="1"/>
        <v>2.304147465437788E-3</v>
      </c>
      <c r="X21" s="123">
        <f t="shared" si="1"/>
        <v>1.152073732718894E-3</v>
      </c>
    </row>
    <row r="24" spans="1:24" ht="63" x14ac:dyDescent="0.25">
      <c r="A24" s="148" t="s">
        <v>84</v>
      </c>
      <c r="B24" s="149" t="s">
        <v>50</v>
      </c>
      <c r="C24" s="150" t="s">
        <v>51</v>
      </c>
      <c r="D24" s="150" t="s">
        <v>52</v>
      </c>
      <c r="E24" s="150" t="s">
        <v>53</v>
      </c>
      <c r="F24" s="150" t="s">
        <v>58</v>
      </c>
      <c r="G24" s="150" t="s">
        <v>54</v>
      </c>
      <c r="H24" s="150" t="s">
        <v>55</v>
      </c>
      <c r="I24" s="150" t="s">
        <v>56</v>
      </c>
      <c r="J24" s="150" t="s">
        <v>57</v>
      </c>
      <c r="K24" s="150" t="s">
        <v>15</v>
      </c>
      <c r="L24" s="151" t="s">
        <v>9</v>
      </c>
      <c r="N24" s="148" t="s">
        <v>84</v>
      </c>
      <c r="O24" s="152" t="s">
        <v>50</v>
      </c>
      <c r="P24" s="34" t="s">
        <v>51</v>
      </c>
      <c r="Q24" s="34" t="s">
        <v>52</v>
      </c>
      <c r="R24" s="34" t="s">
        <v>53</v>
      </c>
      <c r="S24" s="34" t="s">
        <v>58</v>
      </c>
      <c r="T24" s="34" t="s">
        <v>54</v>
      </c>
      <c r="U24" s="34" t="s">
        <v>55</v>
      </c>
      <c r="V24" s="34" t="s">
        <v>56</v>
      </c>
      <c r="W24" s="34" t="s">
        <v>57</v>
      </c>
      <c r="X24" s="35" t="s">
        <v>15</v>
      </c>
    </row>
    <row r="25" spans="1:24" ht="15" x14ac:dyDescent="0.2">
      <c r="A25" s="210" t="s">
        <v>91</v>
      </c>
      <c r="B25" s="159">
        <v>0</v>
      </c>
      <c r="C25" s="159">
        <v>8</v>
      </c>
      <c r="D25" s="159">
        <v>10</v>
      </c>
      <c r="E25" s="159">
        <v>4</v>
      </c>
      <c r="F25" s="159">
        <v>0</v>
      </c>
      <c r="G25" s="159">
        <v>0</v>
      </c>
      <c r="H25" s="159">
        <v>100</v>
      </c>
      <c r="I25" s="159">
        <v>1</v>
      </c>
      <c r="J25" s="159">
        <v>0</v>
      </c>
      <c r="K25" s="159">
        <v>0</v>
      </c>
      <c r="L25" s="161">
        <v>123</v>
      </c>
      <c r="N25" s="210" t="s">
        <v>91</v>
      </c>
      <c r="O25" s="157">
        <v>0</v>
      </c>
      <c r="P25" s="157">
        <v>6.5040650406504072E-2</v>
      </c>
      <c r="Q25" s="157">
        <v>8.1300813008130079E-2</v>
      </c>
      <c r="R25" s="157">
        <v>3.2520325203252036E-2</v>
      </c>
      <c r="S25" s="157">
        <v>0</v>
      </c>
      <c r="T25" s="157">
        <v>0</v>
      </c>
      <c r="U25" s="157">
        <v>0.81300813008130079</v>
      </c>
      <c r="V25" s="157">
        <v>8.130081300813009E-3</v>
      </c>
      <c r="W25" s="157">
        <v>0</v>
      </c>
      <c r="X25" s="158">
        <v>0</v>
      </c>
    </row>
    <row r="26" spans="1:24" ht="15" x14ac:dyDescent="0.2">
      <c r="A26" s="210" t="s">
        <v>92</v>
      </c>
      <c r="B26" s="159">
        <v>0</v>
      </c>
      <c r="C26" s="159">
        <v>22</v>
      </c>
      <c r="D26" s="159">
        <v>44</v>
      </c>
      <c r="E26" s="159">
        <v>5</v>
      </c>
      <c r="F26" s="159">
        <v>0</v>
      </c>
      <c r="G26" s="159">
        <v>4</v>
      </c>
      <c r="H26" s="159">
        <v>152</v>
      </c>
      <c r="I26" s="159">
        <v>1</v>
      </c>
      <c r="J26" s="159">
        <v>0</v>
      </c>
      <c r="K26" s="159">
        <v>0</v>
      </c>
      <c r="L26" s="161">
        <v>228</v>
      </c>
      <c r="N26" s="210" t="s">
        <v>92</v>
      </c>
      <c r="O26" s="157">
        <v>0</v>
      </c>
      <c r="P26" s="157">
        <v>9.6491228070175433E-2</v>
      </c>
      <c r="Q26" s="157">
        <v>0.19298245614035087</v>
      </c>
      <c r="R26" s="157">
        <v>2.1929824561403508E-2</v>
      </c>
      <c r="S26" s="157">
        <v>0</v>
      </c>
      <c r="T26" s="157">
        <v>1.7543859649122806E-2</v>
      </c>
      <c r="U26" s="157">
        <v>0.66666666666666663</v>
      </c>
      <c r="V26" s="157">
        <v>4.3859649122807015E-3</v>
      </c>
      <c r="W26" s="157">
        <v>0</v>
      </c>
      <c r="X26" s="158">
        <v>0</v>
      </c>
    </row>
    <row r="27" spans="1:24" ht="15" x14ac:dyDescent="0.2">
      <c r="A27" s="210" t="s">
        <v>93</v>
      </c>
      <c r="B27" s="159">
        <v>1</v>
      </c>
      <c r="C27" s="159">
        <v>19</v>
      </c>
      <c r="D27" s="159">
        <v>46</v>
      </c>
      <c r="E27" s="159">
        <v>10</v>
      </c>
      <c r="F27" s="159">
        <v>0</v>
      </c>
      <c r="G27" s="159">
        <v>4</v>
      </c>
      <c r="H27" s="159">
        <v>104</v>
      </c>
      <c r="I27" s="159">
        <v>3</v>
      </c>
      <c r="J27" s="159">
        <v>2</v>
      </c>
      <c r="K27" s="159">
        <v>1</v>
      </c>
      <c r="L27" s="161">
        <v>190</v>
      </c>
      <c r="N27" s="210" t="s">
        <v>93</v>
      </c>
      <c r="O27" s="157">
        <v>5.263157894736842E-3</v>
      </c>
      <c r="P27" s="157">
        <v>0.1</v>
      </c>
      <c r="Q27" s="157">
        <v>0.24210526315789474</v>
      </c>
      <c r="R27" s="157">
        <v>5.2631578947368418E-2</v>
      </c>
      <c r="S27" s="157">
        <v>0</v>
      </c>
      <c r="T27" s="157">
        <v>2.1052631578947368E-2</v>
      </c>
      <c r="U27" s="157">
        <v>0.54736842105263162</v>
      </c>
      <c r="V27" s="157">
        <v>1.5789473684210527E-2</v>
      </c>
      <c r="W27" s="157">
        <v>1.0526315789473684E-2</v>
      </c>
      <c r="X27" s="158">
        <v>5.263157894736842E-3</v>
      </c>
    </row>
    <row r="28" spans="1:24" ht="15" x14ac:dyDescent="0.2">
      <c r="A28" s="210" t="s">
        <v>94</v>
      </c>
      <c r="B28" s="159">
        <v>4</v>
      </c>
      <c r="C28" s="159">
        <v>40</v>
      </c>
      <c r="D28" s="159">
        <v>70</v>
      </c>
      <c r="E28" s="159">
        <v>6</v>
      </c>
      <c r="F28" s="159">
        <v>2</v>
      </c>
      <c r="G28" s="159">
        <v>20</v>
      </c>
      <c r="H28" s="159">
        <v>79</v>
      </c>
      <c r="I28" s="159">
        <v>106</v>
      </c>
      <c r="J28" s="159">
        <v>0</v>
      </c>
      <c r="K28" s="159">
        <v>0</v>
      </c>
      <c r="L28" s="161">
        <v>327</v>
      </c>
      <c r="N28" s="210" t="s">
        <v>94</v>
      </c>
      <c r="O28" s="157">
        <v>1.2232415902140673E-2</v>
      </c>
      <c r="P28" s="157">
        <v>0.12232415902140673</v>
      </c>
      <c r="Q28" s="157">
        <v>0.21406727828746178</v>
      </c>
      <c r="R28" s="157">
        <v>1.834862385321101E-2</v>
      </c>
      <c r="S28" s="157">
        <v>6.1162079510703364E-3</v>
      </c>
      <c r="T28" s="157">
        <v>6.1162079510703363E-2</v>
      </c>
      <c r="U28" s="157">
        <v>0.24159021406727829</v>
      </c>
      <c r="V28" s="157">
        <v>0.32415902140672781</v>
      </c>
      <c r="W28" s="157">
        <v>0</v>
      </c>
      <c r="X28" s="158">
        <v>0</v>
      </c>
    </row>
    <row r="29" spans="1:24" x14ac:dyDescent="0.25">
      <c r="A29" s="162" t="s">
        <v>9</v>
      </c>
      <c r="B29" s="163">
        <v>5</v>
      </c>
      <c r="C29" s="163">
        <v>89</v>
      </c>
      <c r="D29" s="163">
        <v>170</v>
      </c>
      <c r="E29" s="163">
        <v>25</v>
      </c>
      <c r="F29" s="163">
        <v>2</v>
      </c>
      <c r="G29" s="163">
        <v>28</v>
      </c>
      <c r="H29" s="163">
        <v>435</v>
      </c>
      <c r="I29" s="163">
        <v>111</v>
      </c>
      <c r="J29" s="163">
        <v>2</v>
      </c>
      <c r="K29" s="163">
        <v>1</v>
      </c>
      <c r="L29" s="164">
        <v>868</v>
      </c>
      <c r="N29" s="162" t="s">
        <v>9</v>
      </c>
      <c r="O29" s="33">
        <v>5.7603686635944703E-3</v>
      </c>
      <c r="P29" s="33">
        <v>0.10253456221198157</v>
      </c>
      <c r="Q29" s="33">
        <v>0.19585253456221199</v>
      </c>
      <c r="R29" s="33">
        <v>2.880184331797235E-2</v>
      </c>
      <c r="S29" s="33">
        <v>2.304147465437788E-3</v>
      </c>
      <c r="T29" s="33">
        <v>3.2258064516129031E-2</v>
      </c>
      <c r="U29" s="33">
        <v>0.50115207373271886</v>
      </c>
      <c r="V29" s="33">
        <v>0.12788018433179724</v>
      </c>
      <c r="W29" s="33">
        <v>2.304147465437788E-3</v>
      </c>
      <c r="X29" s="123">
        <v>1.152073732718894E-3</v>
      </c>
    </row>
    <row r="30" spans="1:24" x14ac:dyDescent="0.25">
      <c r="A30" s="167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N30" s="167"/>
      <c r="O30" s="169"/>
      <c r="P30" s="169"/>
      <c r="Q30" s="169"/>
      <c r="R30" s="169"/>
      <c r="S30" s="169"/>
      <c r="T30" s="169"/>
      <c r="U30" s="169"/>
      <c r="V30" s="169"/>
      <c r="W30" s="169"/>
      <c r="X30" s="169"/>
    </row>
    <row r="32" spans="1:24" ht="63" x14ac:dyDescent="0.25">
      <c r="A32" s="148" t="s">
        <v>4</v>
      </c>
      <c r="B32" s="149" t="s">
        <v>50</v>
      </c>
      <c r="C32" s="150" t="s">
        <v>51</v>
      </c>
      <c r="D32" s="150" t="s">
        <v>52</v>
      </c>
      <c r="E32" s="150" t="s">
        <v>53</v>
      </c>
      <c r="F32" s="150" t="s">
        <v>58</v>
      </c>
      <c r="G32" s="150" t="s">
        <v>54</v>
      </c>
      <c r="H32" s="150" t="s">
        <v>55</v>
      </c>
      <c r="I32" s="150" t="s">
        <v>56</v>
      </c>
      <c r="J32" s="150" t="s">
        <v>57</v>
      </c>
      <c r="K32" s="150" t="s">
        <v>15</v>
      </c>
      <c r="L32" s="151" t="s">
        <v>9</v>
      </c>
      <c r="N32" s="162" t="s">
        <v>4</v>
      </c>
      <c r="O32" s="162" t="s">
        <v>50</v>
      </c>
      <c r="P32" s="34" t="s">
        <v>51</v>
      </c>
      <c r="Q32" s="34" t="s">
        <v>52</v>
      </c>
      <c r="R32" s="34" t="s">
        <v>53</v>
      </c>
      <c r="S32" s="34" t="s">
        <v>58</v>
      </c>
      <c r="T32" s="34" t="s">
        <v>54</v>
      </c>
      <c r="U32" s="34" t="s">
        <v>55</v>
      </c>
      <c r="V32" s="34" t="s">
        <v>56</v>
      </c>
      <c r="W32" s="34" t="s">
        <v>57</v>
      </c>
      <c r="X32" s="35" t="s">
        <v>15</v>
      </c>
    </row>
    <row r="33" spans="1:24" ht="15" x14ac:dyDescent="0.2">
      <c r="A33" s="210" t="s">
        <v>95</v>
      </c>
      <c r="B33" s="159">
        <v>1</v>
      </c>
      <c r="C33" s="159">
        <v>9</v>
      </c>
      <c r="D33" s="159">
        <v>24</v>
      </c>
      <c r="E33" s="159">
        <v>5</v>
      </c>
      <c r="F33" s="159">
        <v>0</v>
      </c>
      <c r="G33" s="159">
        <v>3</v>
      </c>
      <c r="H33" s="159">
        <v>75</v>
      </c>
      <c r="I33" s="159">
        <v>12</v>
      </c>
      <c r="J33" s="159">
        <v>0</v>
      </c>
      <c r="K33" s="159">
        <v>0</v>
      </c>
      <c r="L33" s="161">
        <v>129</v>
      </c>
      <c r="N33" s="210" t="s">
        <v>95</v>
      </c>
      <c r="O33" s="156">
        <v>7.7519379844961239E-3</v>
      </c>
      <c r="P33" s="156">
        <v>6.9767441860465115E-2</v>
      </c>
      <c r="Q33" s="156">
        <v>0.18604651162790697</v>
      </c>
      <c r="R33" s="156">
        <v>3.875968992248062E-2</v>
      </c>
      <c r="S33" s="156">
        <v>0</v>
      </c>
      <c r="T33" s="156">
        <v>2.3255813953488372E-2</v>
      </c>
      <c r="U33" s="156">
        <v>0.58139534883720934</v>
      </c>
      <c r="V33" s="156">
        <v>9.3023255813953487E-2</v>
      </c>
      <c r="W33" s="156">
        <v>0</v>
      </c>
      <c r="X33" s="166">
        <v>0</v>
      </c>
    </row>
    <row r="34" spans="1:24" ht="15" x14ac:dyDescent="0.2">
      <c r="A34" s="210" t="s">
        <v>49</v>
      </c>
      <c r="B34" s="159">
        <v>0</v>
      </c>
      <c r="C34" s="160">
        <v>13</v>
      </c>
      <c r="D34" s="160">
        <v>29</v>
      </c>
      <c r="E34" s="160">
        <v>10</v>
      </c>
      <c r="F34" s="160"/>
      <c r="G34" s="160">
        <v>1</v>
      </c>
      <c r="H34" s="160">
        <v>84</v>
      </c>
      <c r="I34" s="160">
        <v>1</v>
      </c>
      <c r="J34" s="160"/>
      <c r="K34" s="160"/>
      <c r="L34" s="161">
        <v>138</v>
      </c>
      <c r="N34" s="210" t="s">
        <v>49</v>
      </c>
      <c r="O34" s="156">
        <v>0</v>
      </c>
      <c r="P34" s="156">
        <v>9.420289855072464E-2</v>
      </c>
      <c r="Q34" s="156">
        <v>0.21014492753623187</v>
      </c>
      <c r="R34" s="156">
        <v>7.2463768115942032E-2</v>
      </c>
      <c r="S34" s="156">
        <v>0</v>
      </c>
      <c r="T34" s="156">
        <v>7.246376811594203E-3</v>
      </c>
      <c r="U34" s="156">
        <v>0.60869565217391308</v>
      </c>
      <c r="V34" s="156">
        <v>7.246376811594203E-3</v>
      </c>
      <c r="W34" s="156">
        <v>0</v>
      </c>
      <c r="X34" s="166">
        <v>0</v>
      </c>
    </row>
    <row r="35" spans="1:24" ht="15" x14ac:dyDescent="0.2">
      <c r="A35" s="210" t="s">
        <v>6</v>
      </c>
      <c r="B35" s="159">
        <v>4</v>
      </c>
      <c r="C35" s="159">
        <v>67</v>
      </c>
      <c r="D35" s="159">
        <v>117</v>
      </c>
      <c r="E35" s="159">
        <v>10</v>
      </c>
      <c r="F35" s="159">
        <v>2</v>
      </c>
      <c r="G35" s="159">
        <v>24</v>
      </c>
      <c r="H35" s="159">
        <v>276</v>
      </c>
      <c r="I35" s="159">
        <v>98</v>
      </c>
      <c r="J35" s="159">
        <v>2</v>
      </c>
      <c r="K35" s="159">
        <v>1</v>
      </c>
      <c r="L35" s="161">
        <v>601</v>
      </c>
      <c r="N35" s="210" t="s">
        <v>6</v>
      </c>
      <c r="O35" s="156">
        <v>6.6555740432612314E-3</v>
      </c>
      <c r="P35" s="156">
        <v>0.11148086522462562</v>
      </c>
      <c r="Q35" s="156">
        <v>0.19467554076539101</v>
      </c>
      <c r="R35" s="156">
        <v>1.6638935108153077E-2</v>
      </c>
      <c r="S35" s="156">
        <v>3.3277870216306157E-3</v>
      </c>
      <c r="T35" s="156">
        <v>3.9933444259567387E-2</v>
      </c>
      <c r="U35" s="156">
        <v>0.45923460898502494</v>
      </c>
      <c r="V35" s="156">
        <v>0.16306156405990016</v>
      </c>
      <c r="W35" s="156">
        <v>3.3277870216306157E-3</v>
      </c>
      <c r="X35" s="166">
        <v>1.6638935108153079E-3</v>
      </c>
    </row>
    <row r="36" spans="1:24" x14ac:dyDescent="0.25">
      <c r="A36" s="162" t="s">
        <v>9</v>
      </c>
      <c r="B36" s="163">
        <v>5</v>
      </c>
      <c r="C36" s="163">
        <v>89</v>
      </c>
      <c r="D36" s="163">
        <v>170</v>
      </c>
      <c r="E36" s="163">
        <v>25</v>
      </c>
      <c r="F36" s="163">
        <v>2</v>
      </c>
      <c r="G36" s="163">
        <v>28</v>
      </c>
      <c r="H36" s="163">
        <v>435</v>
      </c>
      <c r="I36" s="163">
        <v>111</v>
      </c>
      <c r="J36" s="163">
        <v>2</v>
      </c>
      <c r="K36" s="163">
        <v>1</v>
      </c>
      <c r="L36" s="164">
        <v>868</v>
      </c>
      <c r="N36" s="162" t="s">
        <v>9</v>
      </c>
      <c r="O36" s="32">
        <v>5.7603686635944703E-3</v>
      </c>
      <c r="P36" s="32">
        <v>0.10253456221198157</v>
      </c>
      <c r="Q36" s="32">
        <v>0.19585253456221199</v>
      </c>
      <c r="R36" s="32">
        <v>2.880184331797235E-2</v>
      </c>
      <c r="S36" s="32">
        <v>2.304147465437788E-3</v>
      </c>
      <c r="T36" s="32">
        <v>3.2258064516129031E-2</v>
      </c>
      <c r="U36" s="32">
        <v>0.50115207373271886</v>
      </c>
      <c r="V36" s="32">
        <v>0.12788018433179724</v>
      </c>
      <c r="W36" s="32">
        <v>2.304147465437788E-3</v>
      </c>
      <c r="X36" s="27">
        <v>1.152073732718894E-3</v>
      </c>
    </row>
    <row r="37" spans="1:24" x14ac:dyDescent="0.25">
      <c r="A37" s="167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N37" s="167"/>
      <c r="O37" s="169"/>
      <c r="P37" s="169"/>
      <c r="Q37" s="169"/>
      <c r="R37" s="169"/>
      <c r="S37" s="169"/>
      <c r="T37" s="169"/>
      <c r="U37" s="169"/>
      <c r="V37" s="169"/>
      <c r="W37" s="169"/>
      <c r="X37" s="169"/>
    </row>
    <row r="38" spans="1:24" x14ac:dyDescent="0.25">
      <c r="A38" s="147"/>
      <c r="N38" s="147"/>
    </row>
    <row r="39" spans="1:24" ht="63" x14ac:dyDescent="0.25">
      <c r="A39" s="148" t="s">
        <v>7</v>
      </c>
      <c r="B39" s="149" t="s">
        <v>50</v>
      </c>
      <c r="C39" s="150" t="s">
        <v>51</v>
      </c>
      <c r="D39" s="150" t="s">
        <v>52</v>
      </c>
      <c r="E39" s="150" t="s">
        <v>53</v>
      </c>
      <c r="F39" s="150" t="s">
        <v>58</v>
      </c>
      <c r="G39" s="150" t="s">
        <v>54</v>
      </c>
      <c r="H39" s="150" t="s">
        <v>55</v>
      </c>
      <c r="I39" s="150" t="s">
        <v>56</v>
      </c>
      <c r="J39" s="150" t="s">
        <v>57</v>
      </c>
      <c r="K39" s="150" t="s">
        <v>15</v>
      </c>
      <c r="L39" s="151" t="s">
        <v>9</v>
      </c>
      <c r="N39" s="148" t="s">
        <v>7</v>
      </c>
      <c r="O39" s="149" t="s">
        <v>50</v>
      </c>
      <c r="P39" s="150" t="s">
        <v>51</v>
      </c>
      <c r="Q39" s="150" t="s">
        <v>52</v>
      </c>
      <c r="R39" s="150" t="s">
        <v>53</v>
      </c>
      <c r="S39" s="150" t="s">
        <v>58</v>
      </c>
      <c r="T39" s="150" t="s">
        <v>54</v>
      </c>
      <c r="U39" s="150" t="s">
        <v>55</v>
      </c>
      <c r="V39" s="150" t="s">
        <v>56</v>
      </c>
      <c r="W39" s="150" t="s">
        <v>57</v>
      </c>
      <c r="X39" s="137" t="s">
        <v>15</v>
      </c>
    </row>
    <row r="40" spans="1:24" ht="15" x14ac:dyDescent="0.2">
      <c r="A40" s="210" t="s">
        <v>18</v>
      </c>
      <c r="B40" s="153"/>
      <c r="C40" s="154"/>
      <c r="D40" s="154">
        <v>1</v>
      </c>
      <c r="E40" s="154"/>
      <c r="F40" s="154"/>
      <c r="G40" s="154"/>
      <c r="H40" s="154"/>
      <c r="I40" s="154"/>
      <c r="J40" s="154"/>
      <c r="K40" s="154"/>
      <c r="L40" s="155">
        <v>1</v>
      </c>
      <c r="N40" s="210" t="s">
        <v>18</v>
      </c>
      <c r="O40" s="170">
        <f t="shared" ref="O40:X45" si="2">B40/$L40</f>
        <v>0</v>
      </c>
      <c r="P40" s="171">
        <f t="shared" si="2"/>
        <v>0</v>
      </c>
      <c r="Q40" s="171">
        <f t="shared" si="2"/>
        <v>1</v>
      </c>
      <c r="R40" s="171">
        <f t="shared" si="2"/>
        <v>0</v>
      </c>
      <c r="S40" s="171">
        <f t="shared" si="2"/>
        <v>0</v>
      </c>
      <c r="T40" s="171">
        <f t="shared" si="2"/>
        <v>0</v>
      </c>
      <c r="U40" s="171">
        <f t="shared" si="2"/>
        <v>0</v>
      </c>
      <c r="V40" s="171">
        <f t="shared" si="2"/>
        <v>0</v>
      </c>
      <c r="W40" s="171">
        <f t="shared" si="2"/>
        <v>0</v>
      </c>
      <c r="X40" s="172">
        <f t="shared" si="2"/>
        <v>0</v>
      </c>
    </row>
    <row r="41" spans="1:24" ht="45" x14ac:dyDescent="0.2">
      <c r="A41" s="210" t="s">
        <v>40</v>
      </c>
      <c r="B41" s="159"/>
      <c r="C41" s="160"/>
      <c r="D41" s="160"/>
      <c r="E41" s="160">
        <v>1</v>
      </c>
      <c r="F41" s="160"/>
      <c r="G41" s="160">
        <v>1</v>
      </c>
      <c r="H41" s="160">
        <v>5</v>
      </c>
      <c r="I41" s="160"/>
      <c r="J41" s="160"/>
      <c r="K41" s="160"/>
      <c r="L41" s="161">
        <v>7</v>
      </c>
      <c r="N41" s="210" t="s">
        <v>40</v>
      </c>
      <c r="O41" s="156">
        <f t="shared" si="2"/>
        <v>0</v>
      </c>
      <c r="P41" s="157">
        <f t="shared" si="2"/>
        <v>0</v>
      </c>
      <c r="Q41" s="157">
        <f t="shared" si="2"/>
        <v>0</v>
      </c>
      <c r="R41" s="157">
        <f t="shared" si="2"/>
        <v>0.14285714285714285</v>
      </c>
      <c r="S41" s="157">
        <f t="shared" si="2"/>
        <v>0</v>
      </c>
      <c r="T41" s="157">
        <f t="shared" si="2"/>
        <v>0.14285714285714285</v>
      </c>
      <c r="U41" s="157">
        <f t="shared" si="2"/>
        <v>0.7142857142857143</v>
      </c>
      <c r="V41" s="157">
        <f t="shared" si="2"/>
        <v>0</v>
      </c>
      <c r="W41" s="157">
        <f t="shared" si="2"/>
        <v>0</v>
      </c>
      <c r="X41" s="158">
        <f t="shared" si="2"/>
        <v>0</v>
      </c>
    </row>
    <row r="42" spans="1:24" ht="15" x14ac:dyDescent="0.2">
      <c r="A42" s="210" t="s">
        <v>10</v>
      </c>
      <c r="B42" s="159">
        <v>1</v>
      </c>
      <c r="C42" s="160">
        <v>21</v>
      </c>
      <c r="D42" s="160">
        <v>52</v>
      </c>
      <c r="E42" s="160">
        <v>13</v>
      </c>
      <c r="F42" s="160"/>
      <c r="G42" s="160">
        <v>1</v>
      </c>
      <c r="H42" s="160">
        <v>154</v>
      </c>
      <c r="I42" s="160">
        <v>12</v>
      </c>
      <c r="J42" s="160"/>
      <c r="K42" s="160"/>
      <c r="L42" s="161">
        <v>254</v>
      </c>
      <c r="N42" s="210" t="s">
        <v>10</v>
      </c>
      <c r="O42" s="156">
        <f t="shared" si="2"/>
        <v>3.937007874015748E-3</v>
      </c>
      <c r="P42" s="157">
        <f t="shared" si="2"/>
        <v>8.2677165354330714E-2</v>
      </c>
      <c r="Q42" s="157">
        <f t="shared" si="2"/>
        <v>0.20472440944881889</v>
      </c>
      <c r="R42" s="157">
        <f t="shared" si="2"/>
        <v>5.1181102362204724E-2</v>
      </c>
      <c r="S42" s="157">
        <f t="shared" si="2"/>
        <v>0</v>
      </c>
      <c r="T42" s="157">
        <f t="shared" si="2"/>
        <v>3.937007874015748E-3</v>
      </c>
      <c r="U42" s="157">
        <f t="shared" si="2"/>
        <v>0.60629921259842523</v>
      </c>
      <c r="V42" s="157">
        <f t="shared" si="2"/>
        <v>4.7244094488188976E-2</v>
      </c>
      <c r="W42" s="157">
        <f t="shared" si="2"/>
        <v>0</v>
      </c>
      <c r="X42" s="158">
        <f t="shared" si="2"/>
        <v>0</v>
      </c>
    </row>
    <row r="43" spans="1:24" ht="30" x14ac:dyDescent="0.2">
      <c r="A43" s="210" t="s">
        <v>19</v>
      </c>
      <c r="B43" s="159"/>
      <c r="C43" s="160">
        <v>3</v>
      </c>
      <c r="D43" s="160">
        <v>6</v>
      </c>
      <c r="E43" s="160"/>
      <c r="F43" s="160"/>
      <c r="G43" s="160"/>
      <c r="H43" s="160">
        <v>13</v>
      </c>
      <c r="I43" s="160"/>
      <c r="J43" s="160"/>
      <c r="K43" s="160"/>
      <c r="L43" s="161">
        <v>22</v>
      </c>
      <c r="N43" s="210" t="s">
        <v>19</v>
      </c>
      <c r="O43" s="156">
        <f t="shared" si="2"/>
        <v>0</v>
      </c>
      <c r="P43" s="157">
        <f t="shared" si="2"/>
        <v>0.13636363636363635</v>
      </c>
      <c r="Q43" s="157">
        <f t="shared" si="2"/>
        <v>0.27272727272727271</v>
      </c>
      <c r="R43" s="157">
        <f t="shared" si="2"/>
        <v>0</v>
      </c>
      <c r="S43" s="157">
        <f t="shared" si="2"/>
        <v>0</v>
      </c>
      <c r="T43" s="157">
        <f t="shared" si="2"/>
        <v>0</v>
      </c>
      <c r="U43" s="157">
        <f t="shared" si="2"/>
        <v>0.59090909090909094</v>
      </c>
      <c r="V43" s="157">
        <f t="shared" si="2"/>
        <v>0</v>
      </c>
      <c r="W43" s="157">
        <f t="shared" si="2"/>
        <v>0</v>
      </c>
      <c r="X43" s="158">
        <f t="shared" si="2"/>
        <v>0</v>
      </c>
    </row>
    <row r="44" spans="1:24" ht="15" x14ac:dyDescent="0.2">
      <c r="A44" s="210" t="s">
        <v>6</v>
      </c>
      <c r="B44" s="159">
        <v>4</v>
      </c>
      <c r="C44" s="160">
        <v>65</v>
      </c>
      <c r="D44" s="160">
        <v>111</v>
      </c>
      <c r="E44" s="160">
        <v>11</v>
      </c>
      <c r="F44" s="160">
        <v>2</v>
      </c>
      <c r="G44" s="160">
        <v>26</v>
      </c>
      <c r="H44" s="160">
        <v>263</v>
      </c>
      <c r="I44" s="160">
        <v>99</v>
      </c>
      <c r="J44" s="160">
        <v>2</v>
      </c>
      <c r="K44" s="160">
        <v>1</v>
      </c>
      <c r="L44" s="161">
        <v>584</v>
      </c>
      <c r="N44" s="210" t="s">
        <v>6</v>
      </c>
      <c r="O44" s="156">
        <f t="shared" si="2"/>
        <v>6.8493150684931503E-3</v>
      </c>
      <c r="P44" s="157">
        <f t="shared" si="2"/>
        <v>0.1113013698630137</v>
      </c>
      <c r="Q44" s="157">
        <f t="shared" si="2"/>
        <v>0.19006849315068494</v>
      </c>
      <c r="R44" s="157">
        <f t="shared" si="2"/>
        <v>1.8835616438356163E-2</v>
      </c>
      <c r="S44" s="157">
        <f t="shared" si="2"/>
        <v>3.4246575342465752E-3</v>
      </c>
      <c r="T44" s="157">
        <f t="shared" si="2"/>
        <v>4.4520547945205477E-2</v>
      </c>
      <c r="U44" s="157">
        <f t="shared" si="2"/>
        <v>0.45034246575342468</v>
      </c>
      <c r="V44" s="157">
        <f t="shared" si="2"/>
        <v>0.16952054794520549</v>
      </c>
      <c r="W44" s="157">
        <f t="shared" si="2"/>
        <v>3.4246575342465752E-3</v>
      </c>
      <c r="X44" s="158">
        <f t="shared" si="2"/>
        <v>1.7123287671232876E-3</v>
      </c>
    </row>
    <row r="45" spans="1:24" x14ac:dyDescent="0.25">
      <c r="A45" s="176" t="s">
        <v>9</v>
      </c>
      <c r="B45" s="173">
        <v>5</v>
      </c>
      <c r="C45" s="174">
        <v>89</v>
      </c>
      <c r="D45" s="174">
        <v>170</v>
      </c>
      <c r="E45" s="174">
        <v>25</v>
      </c>
      <c r="F45" s="174">
        <v>2</v>
      </c>
      <c r="G45" s="174">
        <v>28</v>
      </c>
      <c r="H45" s="174">
        <v>435</v>
      </c>
      <c r="I45" s="174">
        <v>111</v>
      </c>
      <c r="J45" s="174">
        <v>2</v>
      </c>
      <c r="K45" s="174">
        <v>1</v>
      </c>
      <c r="L45" s="175">
        <v>868</v>
      </c>
      <c r="N45" s="162" t="s">
        <v>9</v>
      </c>
      <c r="O45" s="32">
        <f t="shared" si="2"/>
        <v>5.7603686635944703E-3</v>
      </c>
      <c r="P45" s="33">
        <f t="shared" si="2"/>
        <v>0.10253456221198157</v>
      </c>
      <c r="Q45" s="33">
        <f t="shared" si="2"/>
        <v>0.19585253456221199</v>
      </c>
      <c r="R45" s="33">
        <f t="shared" si="2"/>
        <v>2.880184331797235E-2</v>
      </c>
      <c r="S45" s="33">
        <f t="shared" si="2"/>
        <v>2.304147465437788E-3</v>
      </c>
      <c r="T45" s="33">
        <f t="shared" si="2"/>
        <v>3.2258064516129031E-2</v>
      </c>
      <c r="U45" s="33">
        <f t="shared" si="2"/>
        <v>0.50115207373271886</v>
      </c>
      <c r="V45" s="33">
        <f t="shared" si="2"/>
        <v>0.12788018433179724</v>
      </c>
      <c r="W45" s="33">
        <f t="shared" si="2"/>
        <v>2.304147465437788E-3</v>
      </c>
      <c r="X45" s="123">
        <f t="shared" si="2"/>
        <v>1.152073732718894E-3</v>
      </c>
    </row>
  </sheetData>
  <pageMargins left="0.70866141732283472" right="0.70866141732283472" top="0.74803149606299213" bottom="0.74803149606299213" header="0.31496062992125984" footer="0.31496062992125984"/>
  <pageSetup paperSize="8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5"/>
  <sheetViews>
    <sheetView workbookViewId="0">
      <selection activeCell="F18" sqref="F18"/>
    </sheetView>
  </sheetViews>
  <sheetFormatPr defaultRowHeight="15.75" x14ac:dyDescent="0.25"/>
  <cols>
    <col min="1" max="1" width="32.42578125" style="59" customWidth="1"/>
    <col min="2" max="2" width="9.28515625" style="39" bestFit="1" customWidth="1"/>
    <col min="3" max="3" width="10.28515625" style="39" bestFit="1" customWidth="1"/>
    <col min="4" max="252" width="9.140625" style="39"/>
    <col min="253" max="253" width="11.140625" style="39" bestFit="1" customWidth="1"/>
    <col min="254" max="256" width="9.140625" style="39"/>
    <col min="257" max="257" width="11.28515625" style="39" bestFit="1" customWidth="1"/>
    <col min="258" max="258" width="10.140625" style="39" bestFit="1" customWidth="1"/>
    <col min="259" max="508" width="9.140625" style="39"/>
    <col min="509" max="509" width="11.140625" style="39" bestFit="1" customWidth="1"/>
    <col min="510" max="512" width="9.140625" style="39"/>
    <col min="513" max="513" width="11.28515625" style="39" bestFit="1" customWidth="1"/>
    <col min="514" max="514" width="10.140625" style="39" bestFit="1" customWidth="1"/>
    <col min="515" max="764" width="9.140625" style="39"/>
    <col min="765" max="765" width="11.140625" style="39" bestFit="1" customWidth="1"/>
    <col min="766" max="768" width="9.140625" style="39"/>
    <col min="769" max="769" width="11.28515625" style="39" bestFit="1" customWidth="1"/>
    <col min="770" max="770" width="10.140625" style="39" bestFit="1" customWidth="1"/>
    <col min="771" max="1020" width="9.140625" style="39"/>
    <col min="1021" max="1021" width="11.140625" style="39" bestFit="1" customWidth="1"/>
    <col min="1022" max="1024" width="9.140625" style="39"/>
    <col min="1025" max="1025" width="11.28515625" style="39" bestFit="1" customWidth="1"/>
    <col min="1026" max="1026" width="10.140625" style="39" bestFit="1" customWidth="1"/>
    <col min="1027" max="1276" width="9.140625" style="39"/>
    <col min="1277" max="1277" width="11.140625" style="39" bestFit="1" customWidth="1"/>
    <col min="1278" max="1280" width="9.140625" style="39"/>
    <col min="1281" max="1281" width="11.28515625" style="39" bestFit="1" customWidth="1"/>
    <col min="1282" max="1282" width="10.140625" style="39" bestFit="1" customWidth="1"/>
    <col min="1283" max="1532" width="9.140625" style="39"/>
    <col min="1533" max="1533" width="11.140625" style="39" bestFit="1" customWidth="1"/>
    <col min="1534" max="1536" width="9.140625" style="39"/>
    <col min="1537" max="1537" width="11.28515625" style="39" bestFit="1" customWidth="1"/>
    <col min="1538" max="1538" width="10.140625" style="39" bestFit="1" customWidth="1"/>
    <col min="1539" max="1788" width="9.140625" style="39"/>
    <col min="1789" max="1789" width="11.140625" style="39" bestFit="1" customWidth="1"/>
    <col min="1790" max="1792" width="9.140625" style="39"/>
    <col min="1793" max="1793" width="11.28515625" style="39" bestFit="1" customWidth="1"/>
    <col min="1794" max="1794" width="10.140625" style="39" bestFit="1" customWidth="1"/>
    <col min="1795" max="2044" width="9.140625" style="39"/>
    <col min="2045" max="2045" width="11.140625" style="39" bestFit="1" customWidth="1"/>
    <col min="2046" max="2048" width="9.140625" style="39"/>
    <col min="2049" max="2049" width="11.28515625" style="39" bestFit="1" customWidth="1"/>
    <col min="2050" max="2050" width="10.140625" style="39" bestFit="1" customWidth="1"/>
    <col min="2051" max="2300" width="9.140625" style="39"/>
    <col min="2301" max="2301" width="11.140625" style="39" bestFit="1" customWidth="1"/>
    <col min="2302" max="2304" width="9.140625" style="39"/>
    <col min="2305" max="2305" width="11.28515625" style="39" bestFit="1" customWidth="1"/>
    <col min="2306" max="2306" width="10.140625" style="39" bestFit="1" customWidth="1"/>
    <col min="2307" max="2556" width="9.140625" style="39"/>
    <col min="2557" max="2557" width="11.140625" style="39" bestFit="1" customWidth="1"/>
    <col min="2558" max="2560" width="9.140625" style="39"/>
    <col min="2561" max="2561" width="11.28515625" style="39" bestFit="1" customWidth="1"/>
    <col min="2562" max="2562" width="10.140625" style="39" bestFit="1" customWidth="1"/>
    <col min="2563" max="2812" width="9.140625" style="39"/>
    <col min="2813" max="2813" width="11.140625" style="39" bestFit="1" customWidth="1"/>
    <col min="2814" max="2816" width="9.140625" style="39"/>
    <col min="2817" max="2817" width="11.28515625" style="39" bestFit="1" customWidth="1"/>
    <col min="2818" max="2818" width="10.140625" style="39" bestFit="1" customWidth="1"/>
    <col min="2819" max="3068" width="9.140625" style="39"/>
    <col min="3069" max="3069" width="11.140625" style="39" bestFit="1" customWidth="1"/>
    <col min="3070" max="3072" width="9.140625" style="39"/>
    <col min="3073" max="3073" width="11.28515625" style="39" bestFit="1" customWidth="1"/>
    <col min="3074" max="3074" width="10.140625" style="39" bestFit="1" customWidth="1"/>
    <col min="3075" max="3324" width="9.140625" style="39"/>
    <col min="3325" max="3325" width="11.140625" style="39" bestFit="1" customWidth="1"/>
    <col min="3326" max="3328" width="9.140625" style="39"/>
    <col min="3329" max="3329" width="11.28515625" style="39" bestFit="1" customWidth="1"/>
    <col min="3330" max="3330" width="10.140625" style="39" bestFit="1" customWidth="1"/>
    <col min="3331" max="3580" width="9.140625" style="39"/>
    <col min="3581" max="3581" width="11.140625" style="39" bestFit="1" customWidth="1"/>
    <col min="3582" max="3584" width="9.140625" style="39"/>
    <col min="3585" max="3585" width="11.28515625" style="39" bestFit="1" customWidth="1"/>
    <col min="3586" max="3586" width="10.140625" style="39" bestFit="1" customWidth="1"/>
    <col min="3587" max="3836" width="9.140625" style="39"/>
    <col min="3837" max="3837" width="11.140625" style="39" bestFit="1" customWidth="1"/>
    <col min="3838" max="3840" width="9.140625" style="39"/>
    <col min="3841" max="3841" width="11.28515625" style="39" bestFit="1" customWidth="1"/>
    <col min="3842" max="3842" width="10.140625" style="39" bestFit="1" customWidth="1"/>
    <col min="3843" max="4092" width="9.140625" style="39"/>
    <col min="4093" max="4093" width="11.140625" style="39" bestFit="1" customWidth="1"/>
    <col min="4094" max="4096" width="9.140625" style="39"/>
    <col min="4097" max="4097" width="11.28515625" style="39" bestFit="1" customWidth="1"/>
    <col min="4098" max="4098" width="10.140625" style="39" bestFit="1" customWidth="1"/>
    <col min="4099" max="4348" width="9.140625" style="39"/>
    <col min="4349" max="4349" width="11.140625" style="39" bestFit="1" customWidth="1"/>
    <col min="4350" max="4352" width="9.140625" style="39"/>
    <col min="4353" max="4353" width="11.28515625" style="39" bestFit="1" customWidth="1"/>
    <col min="4354" max="4354" width="10.140625" style="39" bestFit="1" customWidth="1"/>
    <col min="4355" max="4604" width="9.140625" style="39"/>
    <col min="4605" max="4605" width="11.140625" style="39" bestFit="1" customWidth="1"/>
    <col min="4606" max="4608" width="9.140625" style="39"/>
    <col min="4609" max="4609" width="11.28515625" style="39" bestFit="1" customWidth="1"/>
    <col min="4610" max="4610" width="10.140625" style="39" bestFit="1" customWidth="1"/>
    <col min="4611" max="4860" width="9.140625" style="39"/>
    <col min="4861" max="4861" width="11.140625" style="39" bestFit="1" customWidth="1"/>
    <col min="4862" max="4864" width="9.140625" style="39"/>
    <col min="4865" max="4865" width="11.28515625" style="39" bestFit="1" customWidth="1"/>
    <col min="4866" max="4866" width="10.140625" style="39" bestFit="1" customWidth="1"/>
    <col min="4867" max="5116" width="9.140625" style="39"/>
    <col min="5117" max="5117" width="11.140625" style="39" bestFit="1" customWidth="1"/>
    <col min="5118" max="5120" width="9.140625" style="39"/>
    <col min="5121" max="5121" width="11.28515625" style="39" bestFit="1" customWidth="1"/>
    <col min="5122" max="5122" width="10.140625" style="39" bestFit="1" customWidth="1"/>
    <col min="5123" max="5372" width="9.140625" style="39"/>
    <col min="5373" max="5373" width="11.140625" style="39" bestFit="1" customWidth="1"/>
    <col min="5374" max="5376" width="9.140625" style="39"/>
    <col min="5377" max="5377" width="11.28515625" style="39" bestFit="1" customWidth="1"/>
    <col min="5378" max="5378" width="10.140625" style="39" bestFit="1" customWidth="1"/>
    <col min="5379" max="5628" width="9.140625" style="39"/>
    <col min="5629" max="5629" width="11.140625" style="39" bestFit="1" customWidth="1"/>
    <col min="5630" max="5632" width="9.140625" style="39"/>
    <col min="5633" max="5633" width="11.28515625" style="39" bestFit="1" customWidth="1"/>
    <col min="5634" max="5634" width="10.140625" style="39" bestFit="1" customWidth="1"/>
    <col min="5635" max="5884" width="9.140625" style="39"/>
    <col min="5885" max="5885" width="11.140625" style="39" bestFit="1" customWidth="1"/>
    <col min="5886" max="5888" width="9.140625" style="39"/>
    <col min="5889" max="5889" width="11.28515625" style="39" bestFit="1" customWidth="1"/>
    <col min="5890" max="5890" width="10.140625" style="39" bestFit="1" customWidth="1"/>
    <col min="5891" max="6140" width="9.140625" style="39"/>
    <col min="6141" max="6141" width="11.140625" style="39" bestFit="1" customWidth="1"/>
    <col min="6142" max="6144" width="9.140625" style="39"/>
    <col min="6145" max="6145" width="11.28515625" style="39" bestFit="1" customWidth="1"/>
    <col min="6146" max="6146" width="10.140625" style="39" bestFit="1" customWidth="1"/>
    <col min="6147" max="6396" width="9.140625" style="39"/>
    <col min="6397" max="6397" width="11.140625" style="39" bestFit="1" customWidth="1"/>
    <col min="6398" max="6400" width="9.140625" style="39"/>
    <col min="6401" max="6401" width="11.28515625" style="39" bestFit="1" customWidth="1"/>
    <col min="6402" max="6402" width="10.140625" style="39" bestFit="1" customWidth="1"/>
    <col min="6403" max="6652" width="9.140625" style="39"/>
    <col min="6653" max="6653" width="11.140625" style="39" bestFit="1" customWidth="1"/>
    <col min="6654" max="6656" width="9.140625" style="39"/>
    <col min="6657" max="6657" width="11.28515625" style="39" bestFit="1" customWidth="1"/>
    <col min="6658" max="6658" width="10.140625" style="39" bestFit="1" customWidth="1"/>
    <col min="6659" max="6908" width="9.140625" style="39"/>
    <col min="6909" max="6909" width="11.140625" style="39" bestFit="1" customWidth="1"/>
    <col min="6910" max="6912" width="9.140625" style="39"/>
    <col min="6913" max="6913" width="11.28515625" style="39" bestFit="1" customWidth="1"/>
    <col min="6914" max="6914" width="10.140625" style="39" bestFit="1" customWidth="1"/>
    <col min="6915" max="7164" width="9.140625" style="39"/>
    <col min="7165" max="7165" width="11.140625" style="39" bestFit="1" customWidth="1"/>
    <col min="7166" max="7168" width="9.140625" style="39"/>
    <col min="7169" max="7169" width="11.28515625" style="39" bestFit="1" customWidth="1"/>
    <col min="7170" max="7170" width="10.140625" style="39" bestFit="1" customWidth="1"/>
    <col min="7171" max="7420" width="9.140625" style="39"/>
    <col min="7421" max="7421" width="11.140625" style="39" bestFit="1" customWidth="1"/>
    <col min="7422" max="7424" width="9.140625" style="39"/>
    <col min="7425" max="7425" width="11.28515625" style="39" bestFit="1" customWidth="1"/>
    <col min="7426" max="7426" width="10.140625" style="39" bestFit="1" customWidth="1"/>
    <col min="7427" max="7676" width="9.140625" style="39"/>
    <col min="7677" max="7677" width="11.140625" style="39" bestFit="1" customWidth="1"/>
    <col min="7678" max="7680" width="9.140625" style="39"/>
    <col min="7681" max="7681" width="11.28515625" style="39" bestFit="1" customWidth="1"/>
    <col min="7682" max="7682" width="10.140625" style="39" bestFit="1" customWidth="1"/>
    <col min="7683" max="7932" width="9.140625" style="39"/>
    <col min="7933" max="7933" width="11.140625" style="39" bestFit="1" customWidth="1"/>
    <col min="7934" max="7936" width="9.140625" style="39"/>
    <col min="7937" max="7937" width="11.28515625" style="39" bestFit="1" customWidth="1"/>
    <col min="7938" max="7938" width="10.140625" style="39" bestFit="1" customWidth="1"/>
    <col min="7939" max="8188" width="9.140625" style="39"/>
    <col min="8189" max="8189" width="11.140625" style="39" bestFit="1" customWidth="1"/>
    <col min="8190" max="8192" width="9.140625" style="39"/>
    <col min="8193" max="8193" width="11.28515625" style="39" bestFit="1" customWidth="1"/>
    <col min="8194" max="8194" width="10.140625" style="39" bestFit="1" customWidth="1"/>
    <col min="8195" max="8444" width="9.140625" style="39"/>
    <col min="8445" max="8445" width="11.140625" style="39" bestFit="1" customWidth="1"/>
    <col min="8446" max="8448" width="9.140625" style="39"/>
    <col min="8449" max="8449" width="11.28515625" style="39" bestFit="1" customWidth="1"/>
    <col min="8450" max="8450" width="10.140625" style="39" bestFit="1" customWidth="1"/>
    <col min="8451" max="8700" width="9.140625" style="39"/>
    <col min="8701" max="8701" width="11.140625" style="39" bestFit="1" customWidth="1"/>
    <col min="8702" max="8704" width="9.140625" style="39"/>
    <col min="8705" max="8705" width="11.28515625" style="39" bestFit="1" customWidth="1"/>
    <col min="8706" max="8706" width="10.140625" style="39" bestFit="1" customWidth="1"/>
    <col min="8707" max="8956" width="9.140625" style="39"/>
    <col min="8957" max="8957" width="11.140625" style="39" bestFit="1" customWidth="1"/>
    <col min="8958" max="8960" width="9.140625" style="39"/>
    <col min="8961" max="8961" width="11.28515625" style="39" bestFit="1" customWidth="1"/>
    <col min="8962" max="8962" width="10.140625" style="39" bestFit="1" customWidth="1"/>
    <col min="8963" max="9212" width="9.140625" style="39"/>
    <col min="9213" max="9213" width="11.140625" style="39" bestFit="1" customWidth="1"/>
    <col min="9214" max="9216" width="9.140625" style="39"/>
    <col min="9217" max="9217" width="11.28515625" style="39" bestFit="1" customWidth="1"/>
    <col min="9218" max="9218" width="10.140625" style="39" bestFit="1" customWidth="1"/>
    <col min="9219" max="9468" width="9.140625" style="39"/>
    <col min="9469" max="9469" width="11.140625" style="39" bestFit="1" customWidth="1"/>
    <col min="9470" max="9472" width="9.140625" style="39"/>
    <col min="9473" max="9473" width="11.28515625" style="39" bestFit="1" customWidth="1"/>
    <col min="9474" max="9474" width="10.140625" style="39" bestFit="1" customWidth="1"/>
    <col min="9475" max="9724" width="9.140625" style="39"/>
    <col min="9725" max="9725" width="11.140625" style="39" bestFit="1" customWidth="1"/>
    <col min="9726" max="9728" width="9.140625" style="39"/>
    <col min="9729" max="9729" width="11.28515625" style="39" bestFit="1" customWidth="1"/>
    <col min="9730" max="9730" width="10.140625" style="39" bestFit="1" customWidth="1"/>
    <col min="9731" max="9980" width="9.140625" style="39"/>
    <col min="9981" max="9981" width="11.140625" style="39" bestFit="1" customWidth="1"/>
    <col min="9982" max="9984" width="9.140625" style="39"/>
    <col min="9985" max="9985" width="11.28515625" style="39" bestFit="1" customWidth="1"/>
    <col min="9986" max="9986" width="10.140625" style="39" bestFit="1" customWidth="1"/>
    <col min="9987" max="10236" width="9.140625" style="39"/>
    <col min="10237" max="10237" width="11.140625" style="39" bestFit="1" customWidth="1"/>
    <col min="10238" max="10240" width="9.140625" style="39"/>
    <col min="10241" max="10241" width="11.28515625" style="39" bestFit="1" customWidth="1"/>
    <col min="10242" max="10242" width="10.140625" style="39" bestFit="1" customWidth="1"/>
    <col min="10243" max="10492" width="9.140625" style="39"/>
    <col min="10493" max="10493" width="11.140625" style="39" bestFit="1" customWidth="1"/>
    <col min="10494" max="10496" width="9.140625" style="39"/>
    <col min="10497" max="10497" width="11.28515625" style="39" bestFit="1" customWidth="1"/>
    <col min="10498" max="10498" width="10.140625" style="39" bestFit="1" customWidth="1"/>
    <col min="10499" max="10748" width="9.140625" style="39"/>
    <col min="10749" max="10749" width="11.140625" style="39" bestFit="1" customWidth="1"/>
    <col min="10750" max="10752" width="9.140625" style="39"/>
    <col min="10753" max="10753" width="11.28515625" style="39" bestFit="1" customWidth="1"/>
    <col min="10754" max="10754" width="10.140625" style="39" bestFit="1" customWidth="1"/>
    <col min="10755" max="11004" width="9.140625" style="39"/>
    <col min="11005" max="11005" width="11.140625" style="39" bestFit="1" customWidth="1"/>
    <col min="11006" max="11008" width="9.140625" style="39"/>
    <col min="11009" max="11009" width="11.28515625" style="39" bestFit="1" customWidth="1"/>
    <col min="11010" max="11010" width="10.140625" style="39" bestFit="1" customWidth="1"/>
    <col min="11011" max="11260" width="9.140625" style="39"/>
    <col min="11261" max="11261" width="11.140625" style="39" bestFit="1" customWidth="1"/>
    <col min="11262" max="11264" width="9.140625" style="39"/>
    <col min="11265" max="11265" width="11.28515625" style="39" bestFit="1" customWidth="1"/>
    <col min="11266" max="11266" width="10.140625" style="39" bestFit="1" customWidth="1"/>
    <col min="11267" max="11516" width="9.140625" style="39"/>
    <col min="11517" max="11517" width="11.140625" style="39" bestFit="1" customWidth="1"/>
    <col min="11518" max="11520" width="9.140625" style="39"/>
    <col min="11521" max="11521" width="11.28515625" style="39" bestFit="1" customWidth="1"/>
    <col min="11522" max="11522" width="10.140625" style="39" bestFit="1" customWidth="1"/>
    <col min="11523" max="11772" width="9.140625" style="39"/>
    <col min="11773" max="11773" width="11.140625" style="39" bestFit="1" customWidth="1"/>
    <col min="11774" max="11776" width="9.140625" style="39"/>
    <col min="11777" max="11777" width="11.28515625" style="39" bestFit="1" customWidth="1"/>
    <col min="11778" max="11778" width="10.140625" style="39" bestFit="1" customWidth="1"/>
    <col min="11779" max="12028" width="9.140625" style="39"/>
    <col min="12029" max="12029" width="11.140625" style="39" bestFit="1" customWidth="1"/>
    <col min="12030" max="12032" width="9.140625" style="39"/>
    <col min="12033" max="12033" width="11.28515625" style="39" bestFit="1" customWidth="1"/>
    <col min="12034" max="12034" width="10.140625" style="39" bestFit="1" customWidth="1"/>
    <col min="12035" max="12284" width="9.140625" style="39"/>
    <col min="12285" max="12285" width="11.140625" style="39" bestFit="1" customWidth="1"/>
    <col min="12286" max="12288" width="9.140625" style="39"/>
    <col min="12289" max="12289" width="11.28515625" style="39" bestFit="1" customWidth="1"/>
    <col min="12290" max="12290" width="10.140625" style="39" bestFit="1" customWidth="1"/>
    <col min="12291" max="12540" width="9.140625" style="39"/>
    <col min="12541" max="12541" width="11.140625" style="39" bestFit="1" customWidth="1"/>
    <col min="12542" max="12544" width="9.140625" style="39"/>
    <col min="12545" max="12545" width="11.28515625" style="39" bestFit="1" customWidth="1"/>
    <col min="12546" max="12546" width="10.140625" style="39" bestFit="1" customWidth="1"/>
    <col min="12547" max="12796" width="9.140625" style="39"/>
    <col min="12797" max="12797" width="11.140625" style="39" bestFit="1" customWidth="1"/>
    <col min="12798" max="12800" width="9.140625" style="39"/>
    <col min="12801" max="12801" width="11.28515625" style="39" bestFit="1" customWidth="1"/>
    <col min="12802" max="12802" width="10.140625" style="39" bestFit="1" customWidth="1"/>
    <col min="12803" max="13052" width="9.140625" style="39"/>
    <col min="13053" max="13053" width="11.140625" style="39" bestFit="1" customWidth="1"/>
    <col min="13054" max="13056" width="9.140625" style="39"/>
    <col min="13057" max="13057" width="11.28515625" style="39" bestFit="1" customWidth="1"/>
    <col min="13058" max="13058" width="10.140625" style="39" bestFit="1" customWidth="1"/>
    <col min="13059" max="13308" width="9.140625" style="39"/>
    <col min="13309" max="13309" width="11.140625" style="39" bestFit="1" customWidth="1"/>
    <col min="13310" max="13312" width="9.140625" style="39"/>
    <col min="13313" max="13313" width="11.28515625" style="39" bestFit="1" customWidth="1"/>
    <col min="13314" max="13314" width="10.140625" style="39" bestFit="1" customWidth="1"/>
    <col min="13315" max="13564" width="9.140625" style="39"/>
    <col min="13565" max="13565" width="11.140625" style="39" bestFit="1" customWidth="1"/>
    <col min="13566" max="13568" width="9.140625" style="39"/>
    <col min="13569" max="13569" width="11.28515625" style="39" bestFit="1" customWidth="1"/>
    <col min="13570" max="13570" width="10.140625" style="39" bestFit="1" customWidth="1"/>
    <col min="13571" max="13820" width="9.140625" style="39"/>
    <col min="13821" max="13821" width="11.140625" style="39" bestFit="1" customWidth="1"/>
    <col min="13822" max="13824" width="9.140625" style="39"/>
    <col min="13825" max="13825" width="11.28515625" style="39" bestFit="1" customWidth="1"/>
    <col min="13826" max="13826" width="10.140625" style="39" bestFit="1" customWidth="1"/>
    <col min="13827" max="14076" width="9.140625" style="39"/>
    <col min="14077" max="14077" width="11.140625" style="39" bestFit="1" customWidth="1"/>
    <col min="14078" max="14080" width="9.140625" style="39"/>
    <col min="14081" max="14081" width="11.28515625" style="39" bestFit="1" customWidth="1"/>
    <col min="14082" max="14082" width="10.140625" style="39" bestFit="1" customWidth="1"/>
    <col min="14083" max="14332" width="9.140625" style="39"/>
    <col min="14333" max="14333" width="11.140625" style="39" bestFit="1" customWidth="1"/>
    <col min="14334" max="14336" width="9.140625" style="39"/>
    <col min="14337" max="14337" width="11.28515625" style="39" bestFit="1" customWidth="1"/>
    <col min="14338" max="14338" width="10.140625" style="39" bestFit="1" customWidth="1"/>
    <col min="14339" max="14588" width="9.140625" style="39"/>
    <col min="14589" max="14589" width="11.140625" style="39" bestFit="1" customWidth="1"/>
    <col min="14590" max="14592" width="9.140625" style="39"/>
    <col min="14593" max="14593" width="11.28515625" style="39" bestFit="1" customWidth="1"/>
    <col min="14594" max="14594" width="10.140625" style="39" bestFit="1" customWidth="1"/>
    <col min="14595" max="14844" width="9.140625" style="39"/>
    <col min="14845" max="14845" width="11.140625" style="39" bestFit="1" customWidth="1"/>
    <col min="14846" max="14848" width="9.140625" style="39"/>
    <col min="14849" max="14849" width="11.28515625" style="39" bestFit="1" customWidth="1"/>
    <col min="14850" max="14850" width="10.140625" style="39" bestFit="1" customWidth="1"/>
    <col min="14851" max="15100" width="9.140625" style="39"/>
    <col min="15101" max="15101" width="11.140625" style="39" bestFit="1" customWidth="1"/>
    <col min="15102" max="15104" width="9.140625" style="39"/>
    <col min="15105" max="15105" width="11.28515625" style="39" bestFit="1" customWidth="1"/>
    <col min="15106" max="15106" width="10.140625" style="39" bestFit="1" customWidth="1"/>
    <col min="15107" max="15356" width="9.140625" style="39"/>
    <col min="15357" max="15357" width="11.140625" style="39" bestFit="1" customWidth="1"/>
    <col min="15358" max="15360" width="9.140625" style="39"/>
    <col min="15361" max="15361" width="11.28515625" style="39" bestFit="1" customWidth="1"/>
    <col min="15362" max="15362" width="10.140625" style="39" bestFit="1" customWidth="1"/>
    <col min="15363" max="15612" width="9.140625" style="39"/>
    <col min="15613" max="15613" width="11.140625" style="39" bestFit="1" customWidth="1"/>
    <col min="15614" max="15616" width="9.140625" style="39"/>
    <col min="15617" max="15617" width="11.28515625" style="39" bestFit="1" customWidth="1"/>
    <col min="15618" max="15618" width="10.140625" style="39" bestFit="1" customWidth="1"/>
    <col min="15619" max="15868" width="9.140625" style="39"/>
    <col min="15869" max="15869" width="11.140625" style="39" bestFit="1" customWidth="1"/>
    <col min="15870" max="15872" width="9.140625" style="39"/>
    <col min="15873" max="15873" width="11.28515625" style="39" bestFit="1" customWidth="1"/>
    <col min="15874" max="15874" width="10.140625" style="39" bestFit="1" customWidth="1"/>
    <col min="15875" max="16124" width="9.140625" style="39"/>
    <col min="16125" max="16125" width="11.140625" style="39" bestFit="1" customWidth="1"/>
    <col min="16126" max="16128" width="9.140625" style="39"/>
    <col min="16129" max="16129" width="11.28515625" style="39" bestFit="1" customWidth="1"/>
    <col min="16130" max="16130" width="10.140625" style="39" bestFit="1" customWidth="1"/>
    <col min="16131" max="16384" width="9.140625" style="39"/>
  </cols>
  <sheetData>
    <row r="1" spans="1:3" x14ac:dyDescent="0.25">
      <c r="A1" s="41" t="s">
        <v>105</v>
      </c>
    </row>
    <row r="2" spans="1:3" ht="15" x14ac:dyDescent="0.2">
      <c r="A2" s="42" t="s">
        <v>72</v>
      </c>
    </row>
    <row r="3" spans="1:3" x14ac:dyDescent="0.25">
      <c r="A3" s="9"/>
      <c r="B3" s="9"/>
      <c r="C3" s="9"/>
    </row>
    <row r="4" spans="1:3" x14ac:dyDescent="0.25">
      <c r="A4" s="10" t="s">
        <v>2</v>
      </c>
      <c r="B4" s="10" t="s">
        <v>12</v>
      </c>
      <c r="C4" s="10" t="s">
        <v>13</v>
      </c>
    </row>
    <row r="5" spans="1:3" ht="15" x14ac:dyDescent="0.2">
      <c r="A5" s="53" t="s">
        <v>8</v>
      </c>
      <c r="B5" s="60">
        <v>500</v>
      </c>
      <c r="C5" s="61">
        <v>0.69930069930069927</v>
      </c>
    </row>
    <row r="6" spans="1:3" ht="15" x14ac:dyDescent="0.2">
      <c r="A6" s="53" t="s">
        <v>5</v>
      </c>
      <c r="B6" s="60">
        <v>215</v>
      </c>
      <c r="C6" s="61">
        <v>0.30069930069930068</v>
      </c>
    </row>
    <row r="7" spans="1:3" x14ac:dyDescent="0.25">
      <c r="A7" s="10" t="s">
        <v>9</v>
      </c>
      <c r="B7" s="64">
        <v>715</v>
      </c>
      <c r="C7" s="177"/>
    </row>
    <row r="9" spans="1:3" x14ac:dyDescent="0.25">
      <c r="B9" s="59"/>
      <c r="C9" s="59"/>
    </row>
    <row r="10" spans="1:3" x14ac:dyDescent="0.25">
      <c r="A10" s="10" t="s">
        <v>20</v>
      </c>
      <c r="B10" s="10" t="s">
        <v>12</v>
      </c>
      <c r="C10" s="10" t="s">
        <v>13</v>
      </c>
    </row>
    <row r="11" spans="1:3" ht="15" x14ac:dyDescent="0.2">
      <c r="A11" s="53" t="s">
        <v>96</v>
      </c>
      <c r="B11" s="60">
        <v>39</v>
      </c>
      <c r="C11" s="61">
        <v>5.4545454545454543E-2</v>
      </c>
    </row>
    <row r="12" spans="1:3" ht="15" x14ac:dyDescent="0.2">
      <c r="A12" s="53" t="s">
        <v>42</v>
      </c>
      <c r="B12" s="60">
        <v>417</v>
      </c>
      <c r="C12" s="61">
        <v>0.58321678321678316</v>
      </c>
    </row>
    <row r="13" spans="1:3" ht="15" x14ac:dyDescent="0.2">
      <c r="A13" s="53" t="s">
        <v>6</v>
      </c>
      <c r="B13" s="60">
        <v>259</v>
      </c>
      <c r="C13" s="61">
        <v>0.36223776223776222</v>
      </c>
    </row>
    <row r="14" spans="1:3" x14ac:dyDescent="0.25">
      <c r="A14" s="10" t="s">
        <v>9</v>
      </c>
      <c r="B14" s="64">
        <v>715</v>
      </c>
      <c r="C14" s="64">
        <v>715</v>
      </c>
    </row>
    <row r="15" spans="1:3" x14ac:dyDescent="0.25">
      <c r="A15" s="9"/>
      <c r="B15" s="9"/>
      <c r="C15" s="9"/>
    </row>
    <row r="16" spans="1:3" x14ac:dyDescent="0.25">
      <c r="B16" s="59"/>
      <c r="C16" s="59"/>
    </row>
    <row r="17" spans="1:3" x14ac:dyDescent="0.25">
      <c r="A17" s="10" t="s">
        <v>3</v>
      </c>
      <c r="B17" s="10" t="s">
        <v>12</v>
      </c>
      <c r="C17" s="10" t="s">
        <v>13</v>
      </c>
    </row>
    <row r="18" spans="1:3" ht="15" x14ac:dyDescent="0.2">
      <c r="A18" s="53" t="s">
        <v>0</v>
      </c>
      <c r="B18" s="53">
        <v>0</v>
      </c>
      <c r="C18" s="61">
        <v>0</v>
      </c>
    </row>
    <row r="19" spans="1:3" ht="15" x14ac:dyDescent="0.2">
      <c r="A19" s="53" t="s">
        <v>1</v>
      </c>
      <c r="B19" s="60">
        <v>24</v>
      </c>
      <c r="C19" s="61">
        <v>3.3566433566433566E-2</v>
      </c>
    </row>
    <row r="20" spans="1:3" ht="15" x14ac:dyDescent="0.2">
      <c r="A20" s="53" t="s">
        <v>6</v>
      </c>
      <c r="B20" s="60">
        <v>691</v>
      </c>
      <c r="C20" s="61">
        <v>0.96643356643356648</v>
      </c>
    </row>
    <row r="21" spans="1:3" x14ac:dyDescent="0.25">
      <c r="A21" s="10" t="s">
        <v>9</v>
      </c>
      <c r="B21" s="64">
        <v>715</v>
      </c>
      <c r="C21" s="177"/>
    </row>
    <row r="23" spans="1:3" x14ac:dyDescent="0.25">
      <c r="B23" s="59"/>
      <c r="C23" s="59"/>
    </row>
    <row r="24" spans="1:3" x14ac:dyDescent="0.25">
      <c r="A24" s="10" t="s">
        <v>4</v>
      </c>
      <c r="B24" s="10" t="s">
        <v>12</v>
      </c>
      <c r="C24" s="10" t="s">
        <v>13</v>
      </c>
    </row>
    <row r="25" spans="1:3" ht="15" x14ac:dyDescent="0.2">
      <c r="A25" s="53" t="s">
        <v>95</v>
      </c>
      <c r="B25" s="60">
        <v>197</v>
      </c>
      <c r="C25" s="61">
        <v>0.27552447552447551</v>
      </c>
    </row>
    <row r="26" spans="1:3" ht="15" x14ac:dyDescent="0.2">
      <c r="A26" s="53" t="s">
        <v>49</v>
      </c>
      <c r="B26" s="60">
        <v>260</v>
      </c>
      <c r="C26" s="178">
        <v>0.36363636363636365</v>
      </c>
    </row>
    <row r="27" spans="1:3" ht="15" x14ac:dyDescent="0.2">
      <c r="A27" s="53" t="s">
        <v>6</v>
      </c>
      <c r="B27" s="60">
        <v>258</v>
      </c>
      <c r="C27" s="61">
        <v>0.36083916083916084</v>
      </c>
    </row>
    <row r="28" spans="1:3" x14ac:dyDescent="0.25">
      <c r="A28" s="10" t="s">
        <v>9</v>
      </c>
      <c r="B28" s="64">
        <v>715</v>
      </c>
      <c r="C28" s="64"/>
    </row>
    <row r="29" spans="1:3" x14ac:dyDescent="0.25">
      <c r="A29" s="9"/>
      <c r="B29" s="9"/>
      <c r="C29" s="9"/>
    </row>
    <row r="30" spans="1:3" x14ac:dyDescent="0.25">
      <c r="B30" s="59"/>
      <c r="C30" s="59"/>
    </row>
    <row r="31" spans="1:3" x14ac:dyDescent="0.25">
      <c r="A31" s="63" t="s">
        <v>7</v>
      </c>
      <c r="B31" s="10" t="s">
        <v>12</v>
      </c>
      <c r="C31" s="10" t="s">
        <v>13</v>
      </c>
    </row>
    <row r="32" spans="1:3" ht="15" x14ac:dyDescent="0.2">
      <c r="A32" s="53" t="s">
        <v>18</v>
      </c>
      <c r="B32" s="60">
        <v>3</v>
      </c>
      <c r="C32" s="178">
        <v>4.1958041958041958E-3</v>
      </c>
    </row>
    <row r="33" spans="1:3" ht="15" x14ac:dyDescent="0.2">
      <c r="A33" s="53" t="s">
        <v>40</v>
      </c>
      <c r="B33" s="60">
        <v>9</v>
      </c>
      <c r="C33" s="178">
        <v>1.2587412587412588E-2</v>
      </c>
    </row>
    <row r="34" spans="1:3" ht="15" x14ac:dyDescent="0.2">
      <c r="A34" s="53" t="s">
        <v>10</v>
      </c>
      <c r="B34" s="60">
        <v>357</v>
      </c>
      <c r="C34" s="178">
        <v>0.49930069930069931</v>
      </c>
    </row>
    <row r="35" spans="1:3" ht="15" x14ac:dyDescent="0.2">
      <c r="A35" s="53" t="s">
        <v>19</v>
      </c>
      <c r="B35" s="60">
        <v>28</v>
      </c>
      <c r="C35" s="178">
        <v>3.9160839160839164E-2</v>
      </c>
    </row>
    <row r="36" spans="1:3" ht="15" x14ac:dyDescent="0.2">
      <c r="A36" s="53" t="s">
        <v>6</v>
      </c>
      <c r="B36" s="60">
        <v>318</v>
      </c>
      <c r="C36" s="178">
        <v>0.44475524475524475</v>
      </c>
    </row>
    <row r="37" spans="1:3" x14ac:dyDescent="0.25">
      <c r="A37" s="10" t="s">
        <v>9</v>
      </c>
      <c r="B37" s="64">
        <v>715</v>
      </c>
      <c r="C37" s="120"/>
    </row>
    <row r="39" spans="1:3" x14ac:dyDescent="0.25">
      <c r="B39" s="59"/>
      <c r="C39" s="59"/>
    </row>
    <row r="40" spans="1:3" x14ac:dyDescent="0.25">
      <c r="A40" s="10" t="s">
        <v>84</v>
      </c>
      <c r="B40" s="10" t="s">
        <v>12</v>
      </c>
      <c r="C40" s="10" t="s">
        <v>13</v>
      </c>
    </row>
    <row r="41" spans="1:3" ht="15" x14ac:dyDescent="0.2">
      <c r="A41" s="53" t="s">
        <v>91</v>
      </c>
      <c r="B41" s="60">
        <v>205</v>
      </c>
      <c r="C41" s="61">
        <v>0.28671328671328672</v>
      </c>
    </row>
    <row r="42" spans="1:3" ht="15" x14ac:dyDescent="0.2">
      <c r="A42" s="53" t="s">
        <v>92</v>
      </c>
      <c r="B42" s="60">
        <v>256</v>
      </c>
      <c r="C42" s="61">
        <v>0.35804195804195804</v>
      </c>
    </row>
    <row r="43" spans="1:3" ht="15" x14ac:dyDescent="0.2">
      <c r="A43" s="53" t="s">
        <v>93</v>
      </c>
      <c r="B43" s="60">
        <v>163</v>
      </c>
      <c r="C43" s="61">
        <v>0.22797202797202798</v>
      </c>
    </row>
    <row r="44" spans="1:3" ht="15" x14ac:dyDescent="0.2">
      <c r="A44" s="53" t="s">
        <v>94</v>
      </c>
      <c r="B44" s="60">
        <v>91</v>
      </c>
      <c r="C44" s="61">
        <v>0.12727272727272726</v>
      </c>
    </row>
    <row r="45" spans="1:3" x14ac:dyDescent="0.25">
      <c r="A45" s="10" t="s">
        <v>9</v>
      </c>
      <c r="B45" s="64">
        <v>715</v>
      </c>
      <c r="C45" s="64"/>
    </row>
  </sheetData>
  <pageMargins left="0.70866141732283472" right="0.70866141732283472" top="0.74803149606299213" bottom="0.74803149606299213" header="0.31496062992125984" footer="0.31496062992125984"/>
  <pageSetup paperSize="8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workbookViewId="0">
      <selection activeCell="B12" sqref="B12"/>
    </sheetView>
  </sheetViews>
  <sheetFormatPr defaultRowHeight="15.75" x14ac:dyDescent="0.25"/>
  <cols>
    <col min="1" max="1" width="16" style="59" customWidth="1"/>
    <col min="2" max="2" width="10.5703125" style="39" customWidth="1"/>
    <col min="3" max="3" width="10.140625" style="39" bestFit="1" customWidth="1"/>
    <col min="4" max="5" width="9.42578125" style="39" bestFit="1" customWidth="1"/>
    <col min="6" max="6" width="11.140625" style="39" bestFit="1" customWidth="1"/>
    <col min="7" max="7" width="12" style="39" bestFit="1" customWidth="1"/>
    <col min="8" max="8" width="9.42578125" style="39" bestFit="1" customWidth="1"/>
    <col min="9" max="9" width="16" style="39" customWidth="1"/>
    <col min="10" max="10" width="9.140625" style="39"/>
    <col min="11" max="11" width="16" style="59" customWidth="1"/>
    <col min="12" max="15" width="10.5703125" style="39" bestFit="1" customWidth="1"/>
    <col min="16" max="16" width="11.140625" style="39" bestFit="1" customWidth="1"/>
    <col min="17" max="17" width="12" style="39" bestFit="1" customWidth="1"/>
    <col min="18" max="18" width="10.5703125" style="39" bestFit="1" customWidth="1"/>
    <col min="19" max="19" width="14.140625" style="39" bestFit="1" customWidth="1"/>
    <col min="20" max="256" width="9.140625" style="39"/>
    <col min="257" max="257" width="14" style="39" customWidth="1"/>
    <col min="258" max="264" width="9.140625" style="39"/>
    <col min="265" max="265" width="11.140625" style="39" bestFit="1" customWidth="1"/>
    <col min="266" max="266" width="9.140625" style="39"/>
    <col min="267" max="267" width="11.28515625" style="39" bestFit="1" customWidth="1"/>
    <col min="268" max="274" width="9.140625" style="39"/>
    <col min="275" max="275" width="11.28515625" style="39" bestFit="1" customWidth="1"/>
    <col min="276" max="512" width="9.140625" style="39"/>
    <col min="513" max="513" width="14" style="39" customWidth="1"/>
    <col min="514" max="520" width="9.140625" style="39"/>
    <col min="521" max="521" width="11.140625" style="39" bestFit="1" customWidth="1"/>
    <col min="522" max="522" width="9.140625" style="39"/>
    <col min="523" max="523" width="11.28515625" style="39" bestFit="1" customWidth="1"/>
    <col min="524" max="530" width="9.140625" style="39"/>
    <col min="531" max="531" width="11.28515625" style="39" bestFit="1" customWidth="1"/>
    <col min="532" max="768" width="9.140625" style="39"/>
    <col min="769" max="769" width="14" style="39" customWidth="1"/>
    <col min="770" max="776" width="9.140625" style="39"/>
    <col min="777" max="777" width="11.140625" style="39" bestFit="1" customWidth="1"/>
    <col min="778" max="778" width="9.140625" style="39"/>
    <col min="779" max="779" width="11.28515625" style="39" bestFit="1" customWidth="1"/>
    <col min="780" max="786" width="9.140625" style="39"/>
    <col min="787" max="787" width="11.28515625" style="39" bestFit="1" customWidth="1"/>
    <col min="788" max="1024" width="9.140625" style="39"/>
    <col min="1025" max="1025" width="14" style="39" customWidth="1"/>
    <col min="1026" max="1032" width="9.140625" style="39"/>
    <col min="1033" max="1033" width="11.140625" style="39" bestFit="1" customWidth="1"/>
    <col min="1034" max="1034" width="9.140625" style="39"/>
    <col min="1035" max="1035" width="11.28515625" style="39" bestFit="1" customWidth="1"/>
    <col min="1036" max="1042" width="9.140625" style="39"/>
    <col min="1043" max="1043" width="11.28515625" style="39" bestFit="1" customWidth="1"/>
    <col min="1044" max="1280" width="9.140625" style="39"/>
    <col min="1281" max="1281" width="14" style="39" customWidth="1"/>
    <col min="1282" max="1288" width="9.140625" style="39"/>
    <col min="1289" max="1289" width="11.140625" style="39" bestFit="1" customWidth="1"/>
    <col min="1290" max="1290" width="9.140625" style="39"/>
    <col min="1291" max="1291" width="11.28515625" style="39" bestFit="1" customWidth="1"/>
    <col min="1292" max="1298" width="9.140625" style="39"/>
    <col min="1299" max="1299" width="11.28515625" style="39" bestFit="1" customWidth="1"/>
    <col min="1300" max="1536" width="9.140625" style="39"/>
    <col min="1537" max="1537" width="14" style="39" customWidth="1"/>
    <col min="1538" max="1544" width="9.140625" style="39"/>
    <col min="1545" max="1545" width="11.140625" style="39" bestFit="1" customWidth="1"/>
    <col min="1546" max="1546" width="9.140625" style="39"/>
    <col min="1547" max="1547" width="11.28515625" style="39" bestFit="1" customWidth="1"/>
    <col min="1548" max="1554" width="9.140625" style="39"/>
    <col min="1555" max="1555" width="11.28515625" style="39" bestFit="1" customWidth="1"/>
    <col min="1556" max="1792" width="9.140625" style="39"/>
    <col min="1793" max="1793" width="14" style="39" customWidth="1"/>
    <col min="1794" max="1800" width="9.140625" style="39"/>
    <col min="1801" max="1801" width="11.140625" style="39" bestFit="1" customWidth="1"/>
    <col min="1802" max="1802" width="9.140625" style="39"/>
    <col min="1803" max="1803" width="11.28515625" style="39" bestFit="1" customWidth="1"/>
    <col min="1804" max="1810" width="9.140625" style="39"/>
    <col min="1811" max="1811" width="11.28515625" style="39" bestFit="1" customWidth="1"/>
    <col min="1812" max="2048" width="9.140625" style="39"/>
    <col min="2049" max="2049" width="14" style="39" customWidth="1"/>
    <col min="2050" max="2056" width="9.140625" style="39"/>
    <col min="2057" max="2057" width="11.140625" style="39" bestFit="1" customWidth="1"/>
    <col min="2058" max="2058" width="9.140625" style="39"/>
    <col min="2059" max="2059" width="11.28515625" style="39" bestFit="1" customWidth="1"/>
    <col min="2060" max="2066" width="9.140625" style="39"/>
    <col min="2067" max="2067" width="11.28515625" style="39" bestFit="1" customWidth="1"/>
    <col min="2068" max="2304" width="9.140625" style="39"/>
    <col min="2305" max="2305" width="14" style="39" customWidth="1"/>
    <col min="2306" max="2312" width="9.140625" style="39"/>
    <col min="2313" max="2313" width="11.140625" style="39" bestFit="1" customWidth="1"/>
    <col min="2314" max="2314" width="9.140625" style="39"/>
    <col min="2315" max="2315" width="11.28515625" style="39" bestFit="1" customWidth="1"/>
    <col min="2316" max="2322" width="9.140625" style="39"/>
    <col min="2323" max="2323" width="11.28515625" style="39" bestFit="1" customWidth="1"/>
    <col min="2324" max="2560" width="9.140625" style="39"/>
    <col min="2561" max="2561" width="14" style="39" customWidth="1"/>
    <col min="2562" max="2568" width="9.140625" style="39"/>
    <col min="2569" max="2569" width="11.140625" style="39" bestFit="1" customWidth="1"/>
    <col min="2570" max="2570" width="9.140625" style="39"/>
    <col min="2571" max="2571" width="11.28515625" style="39" bestFit="1" customWidth="1"/>
    <col min="2572" max="2578" width="9.140625" style="39"/>
    <col min="2579" max="2579" width="11.28515625" style="39" bestFit="1" customWidth="1"/>
    <col min="2580" max="2816" width="9.140625" style="39"/>
    <col min="2817" max="2817" width="14" style="39" customWidth="1"/>
    <col min="2818" max="2824" width="9.140625" style="39"/>
    <col min="2825" max="2825" width="11.140625" style="39" bestFit="1" customWidth="1"/>
    <col min="2826" max="2826" width="9.140625" style="39"/>
    <col min="2827" max="2827" width="11.28515625" style="39" bestFit="1" customWidth="1"/>
    <col min="2828" max="2834" width="9.140625" style="39"/>
    <col min="2835" max="2835" width="11.28515625" style="39" bestFit="1" customWidth="1"/>
    <col min="2836" max="3072" width="9.140625" style="39"/>
    <col min="3073" max="3073" width="14" style="39" customWidth="1"/>
    <col min="3074" max="3080" width="9.140625" style="39"/>
    <col min="3081" max="3081" width="11.140625" style="39" bestFit="1" customWidth="1"/>
    <col min="3082" max="3082" width="9.140625" style="39"/>
    <col min="3083" max="3083" width="11.28515625" style="39" bestFit="1" customWidth="1"/>
    <col min="3084" max="3090" width="9.140625" style="39"/>
    <col min="3091" max="3091" width="11.28515625" style="39" bestFit="1" customWidth="1"/>
    <col min="3092" max="3328" width="9.140625" style="39"/>
    <col min="3329" max="3329" width="14" style="39" customWidth="1"/>
    <col min="3330" max="3336" width="9.140625" style="39"/>
    <col min="3337" max="3337" width="11.140625" style="39" bestFit="1" customWidth="1"/>
    <col min="3338" max="3338" width="9.140625" style="39"/>
    <col min="3339" max="3339" width="11.28515625" style="39" bestFit="1" customWidth="1"/>
    <col min="3340" max="3346" width="9.140625" style="39"/>
    <col min="3347" max="3347" width="11.28515625" style="39" bestFit="1" customWidth="1"/>
    <col min="3348" max="3584" width="9.140625" style="39"/>
    <col min="3585" max="3585" width="14" style="39" customWidth="1"/>
    <col min="3586" max="3592" width="9.140625" style="39"/>
    <col min="3593" max="3593" width="11.140625" style="39" bestFit="1" customWidth="1"/>
    <col min="3594" max="3594" width="9.140625" style="39"/>
    <col min="3595" max="3595" width="11.28515625" style="39" bestFit="1" customWidth="1"/>
    <col min="3596" max="3602" width="9.140625" style="39"/>
    <col min="3603" max="3603" width="11.28515625" style="39" bestFit="1" customWidth="1"/>
    <col min="3604" max="3840" width="9.140625" style="39"/>
    <col min="3841" max="3841" width="14" style="39" customWidth="1"/>
    <col min="3842" max="3848" width="9.140625" style="39"/>
    <col min="3849" max="3849" width="11.140625" style="39" bestFit="1" customWidth="1"/>
    <col min="3850" max="3850" width="9.140625" style="39"/>
    <col min="3851" max="3851" width="11.28515625" style="39" bestFit="1" customWidth="1"/>
    <col min="3852" max="3858" width="9.140625" style="39"/>
    <col min="3859" max="3859" width="11.28515625" style="39" bestFit="1" customWidth="1"/>
    <col min="3860" max="4096" width="9.140625" style="39"/>
    <col min="4097" max="4097" width="14" style="39" customWidth="1"/>
    <col min="4098" max="4104" width="9.140625" style="39"/>
    <col min="4105" max="4105" width="11.140625" style="39" bestFit="1" customWidth="1"/>
    <col min="4106" max="4106" width="9.140625" style="39"/>
    <col min="4107" max="4107" width="11.28515625" style="39" bestFit="1" customWidth="1"/>
    <col min="4108" max="4114" width="9.140625" style="39"/>
    <col min="4115" max="4115" width="11.28515625" style="39" bestFit="1" customWidth="1"/>
    <col min="4116" max="4352" width="9.140625" style="39"/>
    <col min="4353" max="4353" width="14" style="39" customWidth="1"/>
    <col min="4354" max="4360" width="9.140625" style="39"/>
    <col min="4361" max="4361" width="11.140625" style="39" bestFit="1" customWidth="1"/>
    <col min="4362" max="4362" width="9.140625" style="39"/>
    <col min="4363" max="4363" width="11.28515625" style="39" bestFit="1" customWidth="1"/>
    <col min="4364" max="4370" width="9.140625" style="39"/>
    <col min="4371" max="4371" width="11.28515625" style="39" bestFit="1" customWidth="1"/>
    <col min="4372" max="4608" width="9.140625" style="39"/>
    <col min="4609" max="4609" width="14" style="39" customWidth="1"/>
    <col min="4610" max="4616" width="9.140625" style="39"/>
    <col min="4617" max="4617" width="11.140625" style="39" bestFit="1" customWidth="1"/>
    <col min="4618" max="4618" width="9.140625" style="39"/>
    <col min="4619" max="4619" width="11.28515625" style="39" bestFit="1" customWidth="1"/>
    <col min="4620" max="4626" width="9.140625" style="39"/>
    <col min="4627" max="4627" width="11.28515625" style="39" bestFit="1" customWidth="1"/>
    <col min="4628" max="4864" width="9.140625" style="39"/>
    <col min="4865" max="4865" width="14" style="39" customWidth="1"/>
    <col min="4866" max="4872" width="9.140625" style="39"/>
    <col min="4873" max="4873" width="11.140625" style="39" bestFit="1" customWidth="1"/>
    <col min="4874" max="4874" width="9.140625" style="39"/>
    <col min="4875" max="4875" width="11.28515625" style="39" bestFit="1" customWidth="1"/>
    <col min="4876" max="4882" width="9.140625" style="39"/>
    <col min="4883" max="4883" width="11.28515625" style="39" bestFit="1" customWidth="1"/>
    <col min="4884" max="5120" width="9.140625" style="39"/>
    <col min="5121" max="5121" width="14" style="39" customWidth="1"/>
    <col min="5122" max="5128" width="9.140625" style="39"/>
    <col min="5129" max="5129" width="11.140625" style="39" bestFit="1" customWidth="1"/>
    <col min="5130" max="5130" width="9.140625" style="39"/>
    <col min="5131" max="5131" width="11.28515625" style="39" bestFit="1" customWidth="1"/>
    <col min="5132" max="5138" width="9.140625" style="39"/>
    <col min="5139" max="5139" width="11.28515625" style="39" bestFit="1" customWidth="1"/>
    <col min="5140" max="5376" width="9.140625" style="39"/>
    <col min="5377" max="5377" width="14" style="39" customWidth="1"/>
    <col min="5378" max="5384" width="9.140625" style="39"/>
    <col min="5385" max="5385" width="11.140625" style="39" bestFit="1" customWidth="1"/>
    <col min="5386" max="5386" width="9.140625" style="39"/>
    <col min="5387" max="5387" width="11.28515625" style="39" bestFit="1" customWidth="1"/>
    <col min="5388" max="5394" width="9.140625" style="39"/>
    <col min="5395" max="5395" width="11.28515625" style="39" bestFit="1" customWidth="1"/>
    <col min="5396" max="5632" width="9.140625" style="39"/>
    <col min="5633" max="5633" width="14" style="39" customWidth="1"/>
    <col min="5634" max="5640" width="9.140625" style="39"/>
    <col min="5641" max="5641" width="11.140625" style="39" bestFit="1" customWidth="1"/>
    <col min="5642" max="5642" width="9.140625" style="39"/>
    <col min="5643" max="5643" width="11.28515625" style="39" bestFit="1" customWidth="1"/>
    <col min="5644" max="5650" width="9.140625" style="39"/>
    <col min="5651" max="5651" width="11.28515625" style="39" bestFit="1" customWidth="1"/>
    <col min="5652" max="5888" width="9.140625" style="39"/>
    <col min="5889" max="5889" width="14" style="39" customWidth="1"/>
    <col min="5890" max="5896" width="9.140625" style="39"/>
    <col min="5897" max="5897" width="11.140625" style="39" bestFit="1" customWidth="1"/>
    <col min="5898" max="5898" width="9.140625" style="39"/>
    <col min="5899" max="5899" width="11.28515625" style="39" bestFit="1" customWidth="1"/>
    <col min="5900" max="5906" width="9.140625" style="39"/>
    <col min="5907" max="5907" width="11.28515625" style="39" bestFit="1" customWidth="1"/>
    <col min="5908" max="6144" width="9.140625" style="39"/>
    <col min="6145" max="6145" width="14" style="39" customWidth="1"/>
    <col min="6146" max="6152" width="9.140625" style="39"/>
    <col min="6153" max="6153" width="11.140625" style="39" bestFit="1" customWidth="1"/>
    <col min="6154" max="6154" width="9.140625" style="39"/>
    <col min="6155" max="6155" width="11.28515625" style="39" bestFit="1" customWidth="1"/>
    <col min="6156" max="6162" width="9.140625" style="39"/>
    <col min="6163" max="6163" width="11.28515625" style="39" bestFit="1" customWidth="1"/>
    <col min="6164" max="6400" width="9.140625" style="39"/>
    <col min="6401" max="6401" width="14" style="39" customWidth="1"/>
    <col min="6402" max="6408" width="9.140625" style="39"/>
    <col min="6409" max="6409" width="11.140625" style="39" bestFit="1" customWidth="1"/>
    <col min="6410" max="6410" width="9.140625" style="39"/>
    <col min="6411" max="6411" width="11.28515625" style="39" bestFit="1" customWidth="1"/>
    <col min="6412" max="6418" width="9.140625" style="39"/>
    <col min="6419" max="6419" width="11.28515625" style="39" bestFit="1" customWidth="1"/>
    <col min="6420" max="6656" width="9.140625" style="39"/>
    <col min="6657" max="6657" width="14" style="39" customWidth="1"/>
    <col min="6658" max="6664" width="9.140625" style="39"/>
    <col min="6665" max="6665" width="11.140625" style="39" bestFit="1" customWidth="1"/>
    <col min="6666" max="6666" width="9.140625" style="39"/>
    <col min="6667" max="6667" width="11.28515625" style="39" bestFit="1" customWidth="1"/>
    <col min="6668" max="6674" width="9.140625" style="39"/>
    <col min="6675" max="6675" width="11.28515625" style="39" bestFit="1" customWidth="1"/>
    <col min="6676" max="6912" width="9.140625" style="39"/>
    <col min="6913" max="6913" width="14" style="39" customWidth="1"/>
    <col min="6914" max="6920" width="9.140625" style="39"/>
    <col min="6921" max="6921" width="11.140625" style="39" bestFit="1" customWidth="1"/>
    <col min="6922" max="6922" width="9.140625" style="39"/>
    <col min="6923" max="6923" width="11.28515625" style="39" bestFit="1" customWidth="1"/>
    <col min="6924" max="6930" width="9.140625" style="39"/>
    <col min="6931" max="6931" width="11.28515625" style="39" bestFit="1" customWidth="1"/>
    <col min="6932" max="7168" width="9.140625" style="39"/>
    <col min="7169" max="7169" width="14" style="39" customWidth="1"/>
    <col min="7170" max="7176" width="9.140625" style="39"/>
    <col min="7177" max="7177" width="11.140625" style="39" bestFit="1" customWidth="1"/>
    <col min="7178" max="7178" width="9.140625" style="39"/>
    <col min="7179" max="7179" width="11.28515625" style="39" bestFit="1" customWidth="1"/>
    <col min="7180" max="7186" width="9.140625" style="39"/>
    <col min="7187" max="7187" width="11.28515625" style="39" bestFit="1" customWidth="1"/>
    <col min="7188" max="7424" width="9.140625" style="39"/>
    <col min="7425" max="7425" width="14" style="39" customWidth="1"/>
    <col min="7426" max="7432" width="9.140625" style="39"/>
    <col min="7433" max="7433" width="11.140625" style="39" bestFit="1" customWidth="1"/>
    <col min="7434" max="7434" width="9.140625" style="39"/>
    <col min="7435" max="7435" width="11.28515625" style="39" bestFit="1" customWidth="1"/>
    <col min="7436" max="7442" width="9.140625" style="39"/>
    <col min="7443" max="7443" width="11.28515625" style="39" bestFit="1" customWidth="1"/>
    <col min="7444" max="7680" width="9.140625" style="39"/>
    <col min="7681" max="7681" width="14" style="39" customWidth="1"/>
    <col min="7682" max="7688" width="9.140625" style="39"/>
    <col min="7689" max="7689" width="11.140625" style="39" bestFit="1" customWidth="1"/>
    <col min="7690" max="7690" width="9.140625" style="39"/>
    <col min="7691" max="7691" width="11.28515625" style="39" bestFit="1" customWidth="1"/>
    <col min="7692" max="7698" width="9.140625" style="39"/>
    <col min="7699" max="7699" width="11.28515625" style="39" bestFit="1" customWidth="1"/>
    <col min="7700" max="7936" width="9.140625" style="39"/>
    <col min="7937" max="7937" width="14" style="39" customWidth="1"/>
    <col min="7938" max="7944" width="9.140625" style="39"/>
    <col min="7945" max="7945" width="11.140625" style="39" bestFit="1" customWidth="1"/>
    <col min="7946" max="7946" width="9.140625" style="39"/>
    <col min="7947" max="7947" width="11.28515625" style="39" bestFit="1" customWidth="1"/>
    <col min="7948" max="7954" width="9.140625" style="39"/>
    <col min="7955" max="7955" width="11.28515625" style="39" bestFit="1" customWidth="1"/>
    <col min="7956" max="8192" width="9.140625" style="39"/>
    <col min="8193" max="8193" width="14" style="39" customWidth="1"/>
    <col min="8194" max="8200" width="9.140625" style="39"/>
    <col min="8201" max="8201" width="11.140625" style="39" bestFit="1" customWidth="1"/>
    <col min="8202" max="8202" width="9.140625" style="39"/>
    <col min="8203" max="8203" width="11.28515625" style="39" bestFit="1" customWidth="1"/>
    <col min="8204" max="8210" width="9.140625" style="39"/>
    <col min="8211" max="8211" width="11.28515625" style="39" bestFit="1" customWidth="1"/>
    <col min="8212" max="8448" width="9.140625" style="39"/>
    <col min="8449" max="8449" width="14" style="39" customWidth="1"/>
    <col min="8450" max="8456" width="9.140625" style="39"/>
    <col min="8457" max="8457" width="11.140625" style="39" bestFit="1" customWidth="1"/>
    <col min="8458" max="8458" width="9.140625" style="39"/>
    <col min="8459" max="8459" width="11.28515625" style="39" bestFit="1" customWidth="1"/>
    <col min="8460" max="8466" width="9.140625" style="39"/>
    <col min="8467" max="8467" width="11.28515625" style="39" bestFit="1" customWidth="1"/>
    <col min="8468" max="8704" width="9.140625" style="39"/>
    <col min="8705" max="8705" width="14" style="39" customWidth="1"/>
    <col min="8706" max="8712" width="9.140625" style="39"/>
    <col min="8713" max="8713" width="11.140625" style="39" bestFit="1" customWidth="1"/>
    <col min="8714" max="8714" width="9.140625" style="39"/>
    <col min="8715" max="8715" width="11.28515625" style="39" bestFit="1" customWidth="1"/>
    <col min="8716" max="8722" width="9.140625" style="39"/>
    <col min="8723" max="8723" width="11.28515625" style="39" bestFit="1" customWidth="1"/>
    <col min="8724" max="8960" width="9.140625" style="39"/>
    <col min="8961" max="8961" width="14" style="39" customWidth="1"/>
    <col min="8962" max="8968" width="9.140625" style="39"/>
    <col min="8969" max="8969" width="11.140625" style="39" bestFit="1" customWidth="1"/>
    <col min="8970" max="8970" width="9.140625" style="39"/>
    <col min="8971" max="8971" width="11.28515625" style="39" bestFit="1" customWidth="1"/>
    <col min="8972" max="8978" width="9.140625" style="39"/>
    <col min="8979" max="8979" width="11.28515625" style="39" bestFit="1" customWidth="1"/>
    <col min="8980" max="9216" width="9.140625" style="39"/>
    <col min="9217" max="9217" width="14" style="39" customWidth="1"/>
    <col min="9218" max="9224" width="9.140625" style="39"/>
    <col min="9225" max="9225" width="11.140625" style="39" bestFit="1" customWidth="1"/>
    <col min="9226" max="9226" width="9.140625" style="39"/>
    <col min="9227" max="9227" width="11.28515625" style="39" bestFit="1" customWidth="1"/>
    <col min="9228" max="9234" width="9.140625" style="39"/>
    <col min="9235" max="9235" width="11.28515625" style="39" bestFit="1" customWidth="1"/>
    <col min="9236" max="9472" width="9.140625" style="39"/>
    <col min="9473" max="9473" width="14" style="39" customWidth="1"/>
    <col min="9474" max="9480" width="9.140625" style="39"/>
    <col min="9481" max="9481" width="11.140625" style="39" bestFit="1" customWidth="1"/>
    <col min="9482" max="9482" width="9.140625" style="39"/>
    <col min="9483" max="9483" width="11.28515625" style="39" bestFit="1" customWidth="1"/>
    <col min="9484" max="9490" width="9.140625" style="39"/>
    <col min="9491" max="9491" width="11.28515625" style="39" bestFit="1" customWidth="1"/>
    <col min="9492" max="9728" width="9.140625" style="39"/>
    <col min="9729" max="9729" width="14" style="39" customWidth="1"/>
    <col min="9730" max="9736" width="9.140625" style="39"/>
    <col min="9737" max="9737" width="11.140625" style="39" bestFit="1" customWidth="1"/>
    <col min="9738" max="9738" width="9.140625" style="39"/>
    <col min="9739" max="9739" width="11.28515625" style="39" bestFit="1" customWidth="1"/>
    <col min="9740" max="9746" width="9.140625" style="39"/>
    <col min="9747" max="9747" width="11.28515625" style="39" bestFit="1" customWidth="1"/>
    <col min="9748" max="9984" width="9.140625" style="39"/>
    <col min="9985" max="9985" width="14" style="39" customWidth="1"/>
    <col min="9986" max="9992" width="9.140625" style="39"/>
    <col min="9993" max="9993" width="11.140625" style="39" bestFit="1" customWidth="1"/>
    <col min="9994" max="9994" width="9.140625" style="39"/>
    <col min="9995" max="9995" width="11.28515625" style="39" bestFit="1" customWidth="1"/>
    <col min="9996" max="10002" width="9.140625" style="39"/>
    <col min="10003" max="10003" width="11.28515625" style="39" bestFit="1" customWidth="1"/>
    <col min="10004" max="10240" width="9.140625" style="39"/>
    <col min="10241" max="10241" width="14" style="39" customWidth="1"/>
    <col min="10242" max="10248" width="9.140625" style="39"/>
    <col min="10249" max="10249" width="11.140625" style="39" bestFit="1" customWidth="1"/>
    <col min="10250" max="10250" width="9.140625" style="39"/>
    <col min="10251" max="10251" width="11.28515625" style="39" bestFit="1" customWidth="1"/>
    <col min="10252" max="10258" width="9.140625" style="39"/>
    <col min="10259" max="10259" width="11.28515625" style="39" bestFit="1" customWidth="1"/>
    <col min="10260" max="10496" width="9.140625" style="39"/>
    <col min="10497" max="10497" width="14" style="39" customWidth="1"/>
    <col min="10498" max="10504" width="9.140625" style="39"/>
    <col min="10505" max="10505" width="11.140625" style="39" bestFit="1" customWidth="1"/>
    <col min="10506" max="10506" width="9.140625" style="39"/>
    <col min="10507" max="10507" width="11.28515625" style="39" bestFit="1" customWidth="1"/>
    <col min="10508" max="10514" width="9.140625" style="39"/>
    <col min="10515" max="10515" width="11.28515625" style="39" bestFit="1" customWidth="1"/>
    <col min="10516" max="10752" width="9.140625" style="39"/>
    <col min="10753" max="10753" width="14" style="39" customWidth="1"/>
    <col min="10754" max="10760" width="9.140625" style="39"/>
    <col min="10761" max="10761" width="11.140625" style="39" bestFit="1" customWidth="1"/>
    <col min="10762" max="10762" width="9.140625" style="39"/>
    <col min="10763" max="10763" width="11.28515625" style="39" bestFit="1" customWidth="1"/>
    <col min="10764" max="10770" width="9.140625" style="39"/>
    <col min="10771" max="10771" width="11.28515625" style="39" bestFit="1" customWidth="1"/>
    <col min="10772" max="11008" width="9.140625" style="39"/>
    <col min="11009" max="11009" width="14" style="39" customWidth="1"/>
    <col min="11010" max="11016" width="9.140625" style="39"/>
    <col min="11017" max="11017" width="11.140625" style="39" bestFit="1" customWidth="1"/>
    <col min="11018" max="11018" width="9.140625" style="39"/>
    <col min="11019" max="11019" width="11.28515625" style="39" bestFit="1" customWidth="1"/>
    <col min="11020" max="11026" width="9.140625" style="39"/>
    <col min="11027" max="11027" width="11.28515625" style="39" bestFit="1" customWidth="1"/>
    <col min="11028" max="11264" width="9.140625" style="39"/>
    <col min="11265" max="11265" width="14" style="39" customWidth="1"/>
    <col min="11266" max="11272" width="9.140625" style="39"/>
    <col min="11273" max="11273" width="11.140625" style="39" bestFit="1" customWidth="1"/>
    <col min="11274" max="11274" width="9.140625" style="39"/>
    <col min="11275" max="11275" width="11.28515625" style="39" bestFit="1" customWidth="1"/>
    <col min="11276" max="11282" width="9.140625" style="39"/>
    <col min="11283" max="11283" width="11.28515625" style="39" bestFit="1" customWidth="1"/>
    <col min="11284" max="11520" width="9.140625" style="39"/>
    <col min="11521" max="11521" width="14" style="39" customWidth="1"/>
    <col min="11522" max="11528" width="9.140625" style="39"/>
    <col min="11529" max="11529" width="11.140625" style="39" bestFit="1" customWidth="1"/>
    <col min="11530" max="11530" width="9.140625" style="39"/>
    <col min="11531" max="11531" width="11.28515625" style="39" bestFit="1" customWidth="1"/>
    <col min="11532" max="11538" width="9.140625" style="39"/>
    <col min="11539" max="11539" width="11.28515625" style="39" bestFit="1" customWidth="1"/>
    <col min="11540" max="11776" width="9.140625" style="39"/>
    <col min="11777" max="11777" width="14" style="39" customWidth="1"/>
    <col min="11778" max="11784" width="9.140625" style="39"/>
    <col min="11785" max="11785" width="11.140625" style="39" bestFit="1" customWidth="1"/>
    <col min="11786" max="11786" width="9.140625" style="39"/>
    <col min="11787" max="11787" width="11.28515625" style="39" bestFit="1" customWidth="1"/>
    <col min="11788" max="11794" width="9.140625" style="39"/>
    <col min="11795" max="11795" width="11.28515625" style="39" bestFit="1" customWidth="1"/>
    <col min="11796" max="12032" width="9.140625" style="39"/>
    <col min="12033" max="12033" width="14" style="39" customWidth="1"/>
    <col min="12034" max="12040" width="9.140625" style="39"/>
    <col min="12041" max="12041" width="11.140625" style="39" bestFit="1" customWidth="1"/>
    <col min="12042" max="12042" width="9.140625" style="39"/>
    <col min="12043" max="12043" width="11.28515625" style="39" bestFit="1" customWidth="1"/>
    <col min="12044" max="12050" width="9.140625" style="39"/>
    <col min="12051" max="12051" width="11.28515625" style="39" bestFit="1" customWidth="1"/>
    <col min="12052" max="12288" width="9.140625" style="39"/>
    <col min="12289" max="12289" width="14" style="39" customWidth="1"/>
    <col min="12290" max="12296" width="9.140625" style="39"/>
    <col min="12297" max="12297" width="11.140625" style="39" bestFit="1" customWidth="1"/>
    <col min="12298" max="12298" width="9.140625" style="39"/>
    <col min="12299" max="12299" width="11.28515625" style="39" bestFit="1" customWidth="1"/>
    <col min="12300" max="12306" width="9.140625" style="39"/>
    <col min="12307" max="12307" width="11.28515625" style="39" bestFit="1" customWidth="1"/>
    <col min="12308" max="12544" width="9.140625" style="39"/>
    <col min="12545" max="12545" width="14" style="39" customWidth="1"/>
    <col min="12546" max="12552" width="9.140625" style="39"/>
    <col min="12553" max="12553" width="11.140625" style="39" bestFit="1" customWidth="1"/>
    <col min="12554" max="12554" width="9.140625" style="39"/>
    <col min="12555" max="12555" width="11.28515625" style="39" bestFit="1" customWidth="1"/>
    <col min="12556" max="12562" width="9.140625" style="39"/>
    <col min="12563" max="12563" width="11.28515625" style="39" bestFit="1" customWidth="1"/>
    <col min="12564" max="12800" width="9.140625" style="39"/>
    <col min="12801" max="12801" width="14" style="39" customWidth="1"/>
    <col min="12802" max="12808" width="9.140625" style="39"/>
    <col min="12809" max="12809" width="11.140625" style="39" bestFit="1" customWidth="1"/>
    <col min="12810" max="12810" width="9.140625" style="39"/>
    <col min="12811" max="12811" width="11.28515625" style="39" bestFit="1" customWidth="1"/>
    <col min="12812" max="12818" width="9.140625" style="39"/>
    <col min="12819" max="12819" width="11.28515625" style="39" bestFit="1" customWidth="1"/>
    <col min="12820" max="13056" width="9.140625" style="39"/>
    <col min="13057" max="13057" width="14" style="39" customWidth="1"/>
    <col min="13058" max="13064" width="9.140625" style="39"/>
    <col min="13065" max="13065" width="11.140625" style="39" bestFit="1" customWidth="1"/>
    <col min="13066" max="13066" width="9.140625" style="39"/>
    <col min="13067" max="13067" width="11.28515625" style="39" bestFit="1" customWidth="1"/>
    <col min="13068" max="13074" width="9.140625" style="39"/>
    <col min="13075" max="13075" width="11.28515625" style="39" bestFit="1" customWidth="1"/>
    <col min="13076" max="13312" width="9.140625" style="39"/>
    <col min="13313" max="13313" width="14" style="39" customWidth="1"/>
    <col min="13314" max="13320" width="9.140625" style="39"/>
    <col min="13321" max="13321" width="11.140625" style="39" bestFit="1" customWidth="1"/>
    <col min="13322" max="13322" width="9.140625" style="39"/>
    <col min="13323" max="13323" width="11.28515625" style="39" bestFit="1" customWidth="1"/>
    <col min="13324" max="13330" width="9.140625" style="39"/>
    <col min="13331" max="13331" width="11.28515625" style="39" bestFit="1" customWidth="1"/>
    <col min="13332" max="13568" width="9.140625" style="39"/>
    <col min="13569" max="13569" width="14" style="39" customWidth="1"/>
    <col min="13570" max="13576" width="9.140625" style="39"/>
    <col min="13577" max="13577" width="11.140625" style="39" bestFit="1" customWidth="1"/>
    <col min="13578" max="13578" width="9.140625" style="39"/>
    <col min="13579" max="13579" width="11.28515625" style="39" bestFit="1" customWidth="1"/>
    <col min="13580" max="13586" width="9.140625" style="39"/>
    <col min="13587" max="13587" width="11.28515625" style="39" bestFit="1" customWidth="1"/>
    <col min="13588" max="13824" width="9.140625" style="39"/>
    <col min="13825" max="13825" width="14" style="39" customWidth="1"/>
    <col min="13826" max="13832" width="9.140625" style="39"/>
    <col min="13833" max="13833" width="11.140625" style="39" bestFit="1" customWidth="1"/>
    <col min="13834" max="13834" width="9.140625" style="39"/>
    <col min="13835" max="13835" width="11.28515625" style="39" bestFit="1" customWidth="1"/>
    <col min="13836" max="13842" width="9.140625" style="39"/>
    <col min="13843" max="13843" width="11.28515625" style="39" bestFit="1" customWidth="1"/>
    <col min="13844" max="14080" width="9.140625" style="39"/>
    <col min="14081" max="14081" width="14" style="39" customWidth="1"/>
    <col min="14082" max="14088" width="9.140625" style="39"/>
    <col min="14089" max="14089" width="11.140625" style="39" bestFit="1" customWidth="1"/>
    <col min="14090" max="14090" width="9.140625" style="39"/>
    <col min="14091" max="14091" width="11.28515625" style="39" bestFit="1" customWidth="1"/>
    <col min="14092" max="14098" width="9.140625" style="39"/>
    <col min="14099" max="14099" width="11.28515625" style="39" bestFit="1" customWidth="1"/>
    <col min="14100" max="14336" width="9.140625" style="39"/>
    <col min="14337" max="14337" width="14" style="39" customWidth="1"/>
    <col min="14338" max="14344" width="9.140625" style="39"/>
    <col min="14345" max="14345" width="11.140625" style="39" bestFit="1" customWidth="1"/>
    <col min="14346" max="14346" width="9.140625" style="39"/>
    <col min="14347" max="14347" width="11.28515625" style="39" bestFit="1" customWidth="1"/>
    <col min="14348" max="14354" width="9.140625" style="39"/>
    <col min="14355" max="14355" width="11.28515625" style="39" bestFit="1" customWidth="1"/>
    <col min="14356" max="14592" width="9.140625" style="39"/>
    <col min="14593" max="14593" width="14" style="39" customWidth="1"/>
    <col min="14594" max="14600" width="9.140625" style="39"/>
    <col min="14601" max="14601" width="11.140625" style="39" bestFit="1" customWidth="1"/>
    <col min="14602" max="14602" width="9.140625" style="39"/>
    <col min="14603" max="14603" width="11.28515625" style="39" bestFit="1" customWidth="1"/>
    <col min="14604" max="14610" width="9.140625" style="39"/>
    <col min="14611" max="14611" width="11.28515625" style="39" bestFit="1" customWidth="1"/>
    <col min="14612" max="14848" width="9.140625" style="39"/>
    <col min="14849" max="14849" width="14" style="39" customWidth="1"/>
    <col min="14850" max="14856" width="9.140625" style="39"/>
    <col min="14857" max="14857" width="11.140625" style="39" bestFit="1" customWidth="1"/>
    <col min="14858" max="14858" width="9.140625" style="39"/>
    <col min="14859" max="14859" width="11.28515625" style="39" bestFit="1" customWidth="1"/>
    <col min="14860" max="14866" width="9.140625" style="39"/>
    <col min="14867" max="14867" width="11.28515625" style="39" bestFit="1" customWidth="1"/>
    <col min="14868" max="15104" width="9.140625" style="39"/>
    <col min="15105" max="15105" width="14" style="39" customWidth="1"/>
    <col min="15106" max="15112" width="9.140625" style="39"/>
    <col min="15113" max="15113" width="11.140625" style="39" bestFit="1" customWidth="1"/>
    <col min="15114" max="15114" width="9.140625" style="39"/>
    <col min="15115" max="15115" width="11.28515625" style="39" bestFit="1" customWidth="1"/>
    <col min="15116" max="15122" width="9.140625" style="39"/>
    <col min="15123" max="15123" width="11.28515625" style="39" bestFit="1" customWidth="1"/>
    <col min="15124" max="15360" width="9.140625" style="39"/>
    <col min="15361" max="15361" width="14" style="39" customWidth="1"/>
    <col min="15362" max="15368" width="9.140625" style="39"/>
    <col min="15369" max="15369" width="11.140625" style="39" bestFit="1" customWidth="1"/>
    <col min="15370" max="15370" width="9.140625" style="39"/>
    <col min="15371" max="15371" width="11.28515625" style="39" bestFit="1" customWidth="1"/>
    <col min="15372" max="15378" width="9.140625" style="39"/>
    <col min="15379" max="15379" width="11.28515625" style="39" bestFit="1" customWidth="1"/>
    <col min="15380" max="15616" width="9.140625" style="39"/>
    <col min="15617" max="15617" width="14" style="39" customWidth="1"/>
    <col min="15618" max="15624" width="9.140625" style="39"/>
    <col min="15625" max="15625" width="11.140625" style="39" bestFit="1" customWidth="1"/>
    <col min="15626" max="15626" width="9.140625" style="39"/>
    <col min="15627" max="15627" width="11.28515625" style="39" bestFit="1" customWidth="1"/>
    <col min="15628" max="15634" width="9.140625" style="39"/>
    <col min="15635" max="15635" width="11.28515625" style="39" bestFit="1" customWidth="1"/>
    <col min="15636" max="15872" width="9.140625" style="39"/>
    <col min="15873" max="15873" width="14" style="39" customWidth="1"/>
    <col min="15874" max="15880" width="9.140625" style="39"/>
    <col min="15881" max="15881" width="11.140625" style="39" bestFit="1" customWidth="1"/>
    <col min="15882" max="15882" width="9.140625" style="39"/>
    <col min="15883" max="15883" width="11.28515625" style="39" bestFit="1" customWidth="1"/>
    <col min="15884" max="15890" width="9.140625" style="39"/>
    <col min="15891" max="15891" width="11.28515625" style="39" bestFit="1" customWidth="1"/>
    <col min="15892" max="16128" width="9.140625" style="39"/>
    <col min="16129" max="16129" width="14" style="39" customWidth="1"/>
    <col min="16130" max="16136" width="9.140625" style="39"/>
    <col min="16137" max="16137" width="11.140625" style="39" bestFit="1" customWidth="1"/>
    <col min="16138" max="16138" width="9.140625" style="39"/>
    <col min="16139" max="16139" width="11.28515625" style="39" bestFit="1" customWidth="1"/>
    <col min="16140" max="16146" width="9.140625" style="39"/>
    <col min="16147" max="16147" width="11.28515625" style="39" bestFit="1" customWidth="1"/>
    <col min="16148" max="16384" width="9.140625" style="39"/>
  </cols>
  <sheetData>
    <row r="1" spans="1:19" x14ac:dyDescent="0.25">
      <c r="A1" s="41" t="s">
        <v>73</v>
      </c>
    </row>
    <row r="2" spans="1:19" x14ac:dyDescent="0.25">
      <c r="A2" s="42" t="s">
        <v>68</v>
      </c>
    </row>
    <row r="5" spans="1:19" s="183" customFormat="1" ht="31.5" x14ac:dyDescent="0.25">
      <c r="A5" s="179" t="s">
        <v>2</v>
      </c>
      <c r="B5" s="180" t="s">
        <v>75</v>
      </c>
      <c r="C5" s="181" t="s">
        <v>74</v>
      </c>
      <c r="D5" s="181" t="s">
        <v>76</v>
      </c>
      <c r="E5" s="181" t="s">
        <v>77</v>
      </c>
      <c r="F5" s="181" t="s">
        <v>78</v>
      </c>
      <c r="G5" s="181" t="s">
        <v>79</v>
      </c>
      <c r="H5" s="181" t="s">
        <v>80</v>
      </c>
      <c r="I5" s="182" t="s">
        <v>9</v>
      </c>
      <c r="K5" s="213" t="s">
        <v>2</v>
      </c>
      <c r="L5" s="181" t="s">
        <v>75</v>
      </c>
      <c r="M5" s="181" t="s">
        <v>74</v>
      </c>
      <c r="N5" s="181" t="s">
        <v>76</v>
      </c>
      <c r="O5" s="181" t="s">
        <v>77</v>
      </c>
      <c r="P5" s="181" t="s">
        <v>78</v>
      </c>
      <c r="Q5" s="181" t="s">
        <v>79</v>
      </c>
      <c r="R5" s="181" t="s">
        <v>80</v>
      </c>
      <c r="S5" s="182" t="s">
        <v>9</v>
      </c>
    </row>
    <row r="6" spans="1:19" ht="15" x14ac:dyDescent="0.2">
      <c r="A6" s="90" t="s">
        <v>8</v>
      </c>
      <c r="B6" s="110">
        <v>410</v>
      </c>
      <c r="C6" s="104">
        <v>329</v>
      </c>
      <c r="D6" s="104">
        <v>811</v>
      </c>
      <c r="E6" s="104">
        <v>726</v>
      </c>
      <c r="F6" s="104">
        <v>897</v>
      </c>
      <c r="G6" s="104">
        <v>450</v>
      </c>
      <c r="H6" s="104">
        <v>504</v>
      </c>
      <c r="I6" s="105">
        <v>4127</v>
      </c>
      <c r="K6" s="94" t="s">
        <v>8</v>
      </c>
      <c r="L6" s="74">
        <f>B6/$I6</f>
        <v>9.9345771747031741E-2</v>
      </c>
      <c r="M6" s="74">
        <f t="shared" ref="M6:S8" si="0">C6/$I6</f>
        <v>7.9718924157984011E-2</v>
      </c>
      <c r="N6" s="74">
        <f t="shared" si="0"/>
        <v>0.19651078265083596</v>
      </c>
      <c r="O6" s="74">
        <f t="shared" si="0"/>
        <v>0.17591470802035378</v>
      </c>
      <c r="P6" s="74">
        <f t="shared" si="0"/>
        <v>0.21734916404167676</v>
      </c>
      <c r="Q6" s="74">
        <f t="shared" si="0"/>
        <v>0.1090380421613763</v>
      </c>
      <c r="R6" s="74">
        <f t="shared" si="0"/>
        <v>0.12212260722074146</v>
      </c>
      <c r="S6" s="114">
        <f t="shared" si="0"/>
        <v>1</v>
      </c>
    </row>
    <row r="7" spans="1:19" ht="15" x14ac:dyDescent="0.2">
      <c r="A7" s="109" t="s">
        <v>5</v>
      </c>
      <c r="B7" s="36">
        <v>172</v>
      </c>
      <c r="C7" s="106">
        <v>149</v>
      </c>
      <c r="D7" s="106">
        <v>306</v>
      </c>
      <c r="E7" s="106">
        <v>282</v>
      </c>
      <c r="F7" s="106">
        <v>432</v>
      </c>
      <c r="G7" s="106">
        <v>248</v>
      </c>
      <c r="H7" s="106">
        <v>353</v>
      </c>
      <c r="I7" s="107">
        <v>1942</v>
      </c>
      <c r="K7" s="83" t="s">
        <v>5</v>
      </c>
      <c r="L7" s="74">
        <f>B7/$I7</f>
        <v>8.8568486096807411E-2</v>
      </c>
      <c r="M7" s="74">
        <f t="shared" si="0"/>
        <v>7.6725025746652936E-2</v>
      </c>
      <c r="N7" s="74">
        <f t="shared" si="0"/>
        <v>0.15756951596292482</v>
      </c>
      <c r="O7" s="74">
        <f t="shared" si="0"/>
        <v>0.14521112255406798</v>
      </c>
      <c r="P7" s="74">
        <f t="shared" si="0"/>
        <v>0.22245108135942326</v>
      </c>
      <c r="Q7" s="74">
        <f t="shared" si="0"/>
        <v>0.12770339855818744</v>
      </c>
      <c r="R7" s="74">
        <f t="shared" si="0"/>
        <v>0.18177136972193614</v>
      </c>
      <c r="S7" s="114">
        <f t="shared" si="0"/>
        <v>1</v>
      </c>
    </row>
    <row r="8" spans="1:19" x14ac:dyDescent="0.25">
      <c r="A8" s="82" t="s">
        <v>9</v>
      </c>
      <c r="B8" s="77">
        <v>582</v>
      </c>
      <c r="C8" s="76">
        <v>478</v>
      </c>
      <c r="D8" s="76">
        <v>1117</v>
      </c>
      <c r="E8" s="76">
        <v>1008</v>
      </c>
      <c r="F8" s="76">
        <v>1329</v>
      </c>
      <c r="G8" s="76">
        <v>698</v>
      </c>
      <c r="H8" s="76">
        <v>857</v>
      </c>
      <c r="I8" s="101">
        <v>6069</v>
      </c>
      <c r="K8" s="85" t="s">
        <v>9</v>
      </c>
      <c r="L8" s="78">
        <f>B8/$I8</f>
        <v>9.5897182402372716E-2</v>
      </c>
      <c r="M8" s="78">
        <f t="shared" si="0"/>
        <v>7.8760916131158348E-2</v>
      </c>
      <c r="N8" s="78">
        <f t="shared" si="0"/>
        <v>0.18405009062448507</v>
      </c>
      <c r="O8" s="78">
        <f t="shared" si="0"/>
        <v>0.16608996539792387</v>
      </c>
      <c r="P8" s="78">
        <f t="shared" si="0"/>
        <v>0.21898171033119129</v>
      </c>
      <c r="Q8" s="78">
        <f t="shared" si="0"/>
        <v>0.11501071016641951</v>
      </c>
      <c r="R8" s="78">
        <f t="shared" si="0"/>
        <v>0.14120942494644917</v>
      </c>
      <c r="S8" s="79">
        <f t="shared" si="0"/>
        <v>1</v>
      </c>
    </row>
    <row r="11" spans="1:19" ht="31.5" x14ac:dyDescent="0.25">
      <c r="A11" s="213" t="s">
        <v>20</v>
      </c>
      <c r="B11" s="181" t="s">
        <v>75</v>
      </c>
      <c r="C11" s="181" t="s">
        <v>74</v>
      </c>
      <c r="D11" s="181" t="s">
        <v>76</v>
      </c>
      <c r="E11" s="181" t="s">
        <v>77</v>
      </c>
      <c r="F11" s="181" t="s">
        <v>78</v>
      </c>
      <c r="G11" s="181" t="s">
        <v>79</v>
      </c>
      <c r="H11" s="181" t="s">
        <v>80</v>
      </c>
      <c r="I11" s="184" t="s">
        <v>9</v>
      </c>
      <c r="K11" s="63" t="s">
        <v>20</v>
      </c>
      <c r="L11" s="181" t="s">
        <v>75</v>
      </c>
      <c r="M11" s="181" t="s">
        <v>74</v>
      </c>
      <c r="N11" s="181" t="s">
        <v>76</v>
      </c>
      <c r="O11" s="181" t="s">
        <v>77</v>
      </c>
      <c r="P11" s="181" t="s">
        <v>78</v>
      </c>
      <c r="Q11" s="181" t="s">
        <v>79</v>
      </c>
      <c r="R11" s="181" t="s">
        <v>80</v>
      </c>
      <c r="S11" s="184" t="s">
        <v>9</v>
      </c>
    </row>
    <row r="12" spans="1:19" ht="15" x14ac:dyDescent="0.2">
      <c r="A12" s="94" t="s">
        <v>96</v>
      </c>
      <c r="B12" s="37">
        <v>30</v>
      </c>
      <c r="C12" s="36">
        <v>15</v>
      </c>
      <c r="D12" s="36">
        <v>33</v>
      </c>
      <c r="E12" s="36">
        <v>23</v>
      </c>
      <c r="F12" s="36">
        <v>34</v>
      </c>
      <c r="G12" s="36">
        <v>9</v>
      </c>
      <c r="H12" s="36">
        <v>6</v>
      </c>
      <c r="I12" s="38">
        <v>150</v>
      </c>
      <c r="K12" s="94" t="s">
        <v>96</v>
      </c>
      <c r="L12" s="29">
        <v>0.2</v>
      </c>
      <c r="M12" s="29">
        <v>0.1</v>
      </c>
      <c r="N12" s="29">
        <v>0.22</v>
      </c>
      <c r="O12" s="29">
        <v>0.15333333333333332</v>
      </c>
      <c r="P12" s="29">
        <v>0.22666666666666666</v>
      </c>
      <c r="Q12" s="29">
        <v>0.06</v>
      </c>
      <c r="R12" s="29">
        <v>0.04</v>
      </c>
      <c r="S12" s="112">
        <v>1</v>
      </c>
    </row>
    <row r="13" spans="1:19" ht="15" x14ac:dyDescent="0.2">
      <c r="A13" s="72" t="s">
        <v>42</v>
      </c>
      <c r="B13" s="37">
        <v>335</v>
      </c>
      <c r="C13" s="36">
        <v>250</v>
      </c>
      <c r="D13" s="36">
        <v>626</v>
      </c>
      <c r="E13" s="36">
        <v>794</v>
      </c>
      <c r="F13" s="36">
        <v>1120</v>
      </c>
      <c r="G13" s="36">
        <v>582</v>
      </c>
      <c r="H13" s="36">
        <v>733</v>
      </c>
      <c r="I13" s="38">
        <v>4440</v>
      </c>
      <c r="K13" s="72" t="s">
        <v>42</v>
      </c>
      <c r="L13" s="29">
        <v>7.5450450450450457E-2</v>
      </c>
      <c r="M13" s="29">
        <v>5.6306306306306307E-2</v>
      </c>
      <c r="N13" s="29">
        <v>0.14099099099099099</v>
      </c>
      <c r="O13" s="29">
        <v>0.17882882882882883</v>
      </c>
      <c r="P13" s="29">
        <v>0.25225225225225223</v>
      </c>
      <c r="Q13" s="29">
        <v>0.13108108108108107</v>
      </c>
      <c r="R13" s="29">
        <v>0.1650900900900901</v>
      </c>
      <c r="S13" s="112">
        <v>1</v>
      </c>
    </row>
    <row r="14" spans="1:19" ht="15" x14ac:dyDescent="0.2">
      <c r="A14" s="83" t="s">
        <v>6</v>
      </c>
      <c r="B14" s="37">
        <v>217</v>
      </c>
      <c r="C14" s="37">
        <v>213</v>
      </c>
      <c r="D14" s="37">
        <v>458</v>
      </c>
      <c r="E14" s="37">
        <v>191</v>
      </c>
      <c r="F14" s="37">
        <v>175</v>
      </c>
      <c r="G14" s="37">
        <v>107</v>
      </c>
      <c r="H14" s="37">
        <v>118</v>
      </c>
      <c r="I14" s="113">
        <v>1479</v>
      </c>
      <c r="K14" s="83" t="s">
        <v>6</v>
      </c>
      <c r="L14" s="29">
        <v>0.14672075726842462</v>
      </c>
      <c r="M14" s="29">
        <v>0.1440162271805274</v>
      </c>
      <c r="N14" s="29">
        <v>0.30966869506423261</v>
      </c>
      <c r="O14" s="29">
        <v>0.12914131169709264</v>
      </c>
      <c r="P14" s="29">
        <v>0.11832319134550372</v>
      </c>
      <c r="Q14" s="29">
        <v>7.2346179851250844E-2</v>
      </c>
      <c r="R14" s="29">
        <v>7.9783637592968221E-2</v>
      </c>
      <c r="S14" s="112">
        <v>1</v>
      </c>
    </row>
    <row r="15" spans="1:19" x14ac:dyDescent="0.25">
      <c r="A15" s="212" t="s">
        <v>9</v>
      </c>
      <c r="B15" s="77">
        <v>582</v>
      </c>
      <c r="C15" s="77">
        <v>478</v>
      </c>
      <c r="D15" s="77">
        <v>1117</v>
      </c>
      <c r="E15" s="77">
        <v>1008</v>
      </c>
      <c r="F15" s="77">
        <v>1329</v>
      </c>
      <c r="G15" s="77">
        <v>698</v>
      </c>
      <c r="H15" s="77">
        <v>857</v>
      </c>
      <c r="I15" s="64">
        <v>6069</v>
      </c>
      <c r="K15" s="82" t="s">
        <v>9</v>
      </c>
      <c r="L15" s="30">
        <v>9.5897182402372716E-2</v>
      </c>
      <c r="M15" s="30">
        <v>7.8760916131158348E-2</v>
      </c>
      <c r="N15" s="30">
        <v>0.18405009062448507</v>
      </c>
      <c r="O15" s="30">
        <v>0.16608996539792387</v>
      </c>
      <c r="P15" s="30">
        <v>0.21898171033119129</v>
      </c>
      <c r="Q15" s="30">
        <v>0.11501071016641951</v>
      </c>
      <c r="R15" s="30">
        <v>0.14120942494644917</v>
      </c>
      <c r="S15" s="120">
        <v>1</v>
      </c>
    </row>
    <row r="16" spans="1:19" x14ac:dyDescent="0.25">
      <c r="A16" s="9"/>
      <c r="B16" s="65"/>
      <c r="C16" s="65"/>
      <c r="D16" s="65"/>
      <c r="E16" s="65"/>
      <c r="F16" s="65"/>
      <c r="G16" s="65"/>
      <c r="H16" s="65"/>
      <c r="I16" s="65"/>
      <c r="K16" s="9"/>
      <c r="L16" s="185"/>
      <c r="M16" s="185"/>
      <c r="N16" s="185"/>
      <c r="O16" s="185"/>
      <c r="P16" s="185"/>
      <c r="Q16" s="185"/>
      <c r="R16" s="185"/>
      <c r="S16" s="185"/>
    </row>
    <row r="17" spans="1:19" x14ac:dyDescent="0.25">
      <c r="A17" s="41"/>
      <c r="K17" s="41"/>
    </row>
    <row r="18" spans="1:19" ht="31.5" x14ac:dyDescent="0.25">
      <c r="A18" s="11" t="s">
        <v>84</v>
      </c>
      <c r="B18" s="181" t="s">
        <v>75</v>
      </c>
      <c r="C18" s="181" t="s">
        <v>74</v>
      </c>
      <c r="D18" s="181" t="s">
        <v>76</v>
      </c>
      <c r="E18" s="181" t="s">
        <v>77</v>
      </c>
      <c r="F18" s="181" t="s">
        <v>78</v>
      </c>
      <c r="G18" s="181" t="s">
        <v>79</v>
      </c>
      <c r="H18" s="181" t="s">
        <v>80</v>
      </c>
      <c r="I18" s="70" t="s">
        <v>9</v>
      </c>
      <c r="K18" s="11" t="s">
        <v>84</v>
      </c>
      <c r="L18" s="181" t="s">
        <v>75</v>
      </c>
      <c r="M18" s="181" t="s">
        <v>74</v>
      </c>
      <c r="N18" s="181" t="s">
        <v>76</v>
      </c>
      <c r="O18" s="181" t="s">
        <v>77</v>
      </c>
      <c r="P18" s="181" t="s">
        <v>78</v>
      </c>
      <c r="Q18" s="181" t="s">
        <v>79</v>
      </c>
      <c r="R18" s="181" t="s">
        <v>80</v>
      </c>
      <c r="S18" s="70" t="s">
        <v>9</v>
      </c>
    </row>
    <row r="19" spans="1:19" ht="15" x14ac:dyDescent="0.2">
      <c r="A19" s="94" t="s">
        <v>91</v>
      </c>
      <c r="B19" s="37">
        <v>180</v>
      </c>
      <c r="C19" s="36">
        <v>131</v>
      </c>
      <c r="D19" s="36">
        <v>229</v>
      </c>
      <c r="E19" s="36">
        <v>82</v>
      </c>
      <c r="F19" s="36">
        <v>16</v>
      </c>
      <c r="G19" s="36">
        <v>0</v>
      </c>
      <c r="H19" s="36">
        <v>0</v>
      </c>
      <c r="I19" s="38">
        <v>638</v>
      </c>
      <c r="K19" s="94" t="s">
        <v>91</v>
      </c>
      <c r="L19" s="29">
        <v>0.28213166144200624</v>
      </c>
      <c r="M19" s="29">
        <v>0.20532915360501566</v>
      </c>
      <c r="N19" s="29">
        <v>0.35893416927899685</v>
      </c>
      <c r="O19" s="29">
        <v>0.12852664576802508</v>
      </c>
      <c r="P19" s="29">
        <v>2.5078369905956112E-2</v>
      </c>
      <c r="Q19" s="29">
        <v>0</v>
      </c>
      <c r="R19" s="29">
        <v>0</v>
      </c>
      <c r="S19" s="112">
        <v>1</v>
      </c>
    </row>
    <row r="20" spans="1:19" ht="15" x14ac:dyDescent="0.2">
      <c r="A20" s="72" t="s">
        <v>92</v>
      </c>
      <c r="B20" s="37">
        <v>202</v>
      </c>
      <c r="C20" s="36">
        <v>155</v>
      </c>
      <c r="D20" s="36">
        <v>426</v>
      </c>
      <c r="E20" s="36">
        <v>425</v>
      </c>
      <c r="F20" s="36">
        <v>507</v>
      </c>
      <c r="G20" s="36">
        <v>181</v>
      </c>
      <c r="H20" s="36">
        <v>59</v>
      </c>
      <c r="I20" s="38">
        <v>1955</v>
      </c>
      <c r="K20" s="72" t="s">
        <v>92</v>
      </c>
      <c r="L20" s="29">
        <v>0.10332480818414322</v>
      </c>
      <c r="M20" s="29">
        <v>7.9283887468030695E-2</v>
      </c>
      <c r="N20" s="29">
        <v>0.21790281329923275</v>
      </c>
      <c r="O20" s="29">
        <v>0.21739130434782608</v>
      </c>
      <c r="P20" s="29">
        <v>0.25933503836317134</v>
      </c>
      <c r="Q20" s="29">
        <v>9.2583120204603575E-2</v>
      </c>
      <c r="R20" s="29">
        <v>3.0179028132992329E-2</v>
      </c>
      <c r="S20" s="112">
        <v>1</v>
      </c>
    </row>
    <row r="21" spans="1:19" ht="15" x14ac:dyDescent="0.2">
      <c r="A21" s="72" t="s">
        <v>93</v>
      </c>
      <c r="B21" s="37">
        <v>133</v>
      </c>
      <c r="C21" s="36">
        <v>117</v>
      </c>
      <c r="D21" s="36">
        <v>270</v>
      </c>
      <c r="E21" s="36">
        <v>287</v>
      </c>
      <c r="F21" s="36">
        <v>456</v>
      </c>
      <c r="G21" s="36">
        <v>304</v>
      </c>
      <c r="H21" s="36">
        <v>384</v>
      </c>
      <c r="I21" s="38">
        <v>1951</v>
      </c>
      <c r="K21" s="72" t="s">
        <v>93</v>
      </c>
      <c r="L21" s="29">
        <v>6.8170169144028708E-2</v>
      </c>
      <c r="M21" s="29">
        <v>5.9969246540235777E-2</v>
      </c>
      <c r="N21" s="29">
        <v>0.13839056893900564</v>
      </c>
      <c r="O21" s="29">
        <v>0.14710404920553563</v>
      </c>
      <c r="P21" s="29">
        <v>0.2337262942080984</v>
      </c>
      <c r="Q21" s="29">
        <v>0.15581752947206562</v>
      </c>
      <c r="R21" s="29">
        <v>0.19682214249103025</v>
      </c>
      <c r="S21" s="112">
        <v>1</v>
      </c>
    </row>
    <row r="22" spans="1:19" ht="15" x14ac:dyDescent="0.2">
      <c r="A22" s="83" t="s">
        <v>94</v>
      </c>
      <c r="B22" s="37">
        <v>67</v>
      </c>
      <c r="C22" s="37">
        <v>75</v>
      </c>
      <c r="D22" s="37">
        <v>192</v>
      </c>
      <c r="E22" s="37">
        <v>214</v>
      </c>
      <c r="F22" s="37">
        <v>350</v>
      </c>
      <c r="G22" s="37">
        <v>213</v>
      </c>
      <c r="H22" s="37">
        <v>414</v>
      </c>
      <c r="I22" s="113">
        <v>1525</v>
      </c>
      <c r="K22" s="83" t="s">
        <v>94</v>
      </c>
      <c r="L22" s="29">
        <v>4.3934426229508196E-2</v>
      </c>
      <c r="M22" s="29">
        <v>4.9180327868852458E-2</v>
      </c>
      <c r="N22" s="29">
        <v>0.12590163934426229</v>
      </c>
      <c r="O22" s="29">
        <v>0.14032786885245901</v>
      </c>
      <c r="P22" s="29">
        <v>0.22950819672131148</v>
      </c>
      <c r="Q22" s="29">
        <v>0.13967213114754098</v>
      </c>
      <c r="R22" s="29">
        <v>0.27147540983606555</v>
      </c>
      <c r="S22" s="112">
        <v>1</v>
      </c>
    </row>
    <row r="23" spans="1:19" x14ac:dyDescent="0.25">
      <c r="A23" s="85" t="s">
        <v>9</v>
      </c>
      <c r="B23" s="76">
        <f>B19+B20+B21+B22</f>
        <v>582</v>
      </c>
      <c r="C23" s="77">
        <f t="shared" ref="C23:I23" si="1">C19+C20+C21+C22</f>
        <v>478</v>
      </c>
      <c r="D23" s="77">
        <f t="shared" si="1"/>
        <v>1117</v>
      </c>
      <c r="E23" s="77">
        <f t="shared" si="1"/>
        <v>1008</v>
      </c>
      <c r="F23" s="77">
        <f t="shared" si="1"/>
        <v>1329</v>
      </c>
      <c r="G23" s="77">
        <f t="shared" si="1"/>
        <v>698</v>
      </c>
      <c r="H23" s="77">
        <f t="shared" si="1"/>
        <v>857</v>
      </c>
      <c r="I23" s="64">
        <f t="shared" si="1"/>
        <v>6069</v>
      </c>
      <c r="K23" s="85" t="s">
        <v>9</v>
      </c>
      <c r="L23" s="30">
        <v>9.5897182402372716E-2</v>
      </c>
      <c r="M23" s="30">
        <v>7.8760916131158348E-2</v>
      </c>
      <c r="N23" s="30">
        <v>0.18405009062448507</v>
      </c>
      <c r="O23" s="30">
        <v>0.16608996539792387</v>
      </c>
      <c r="P23" s="30">
        <v>0.21898171033119129</v>
      </c>
      <c r="Q23" s="30">
        <v>0.11501071016641951</v>
      </c>
      <c r="R23" s="30">
        <v>0.14120942494644917</v>
      </c>
      <c r="S23" s="120">
        <v>1</v>
      </c>
    </row>
    <row r="25" spans="1:19" x14ac:dyDescent="0.25">
      <c r="A25" s="41"/>
      <c r="K25" s="41"/>
    </row>
    <row r="26" spans="1:19" ht="31.5" x14ac:dyDescent="0.25">
      <c r="A26" s="213" t="s">
        <v>7</v>
      </c>
      <c r="B26" s="181" t="s">
        <v>75</v>
      </c>
      <c r="C26" s="181" t="s">
        <v>74</v>
      </c>
      <c r="D26" s="181" t="s">
        <v>76</v>
      </c>
      <c r="E26" s="181" t="s">
        <v>77</v>
      </c>
      <c r="F26" s="181" t="s">
        <v>78</v>
      </c>
      <c r="G26" s="181" t="s">
        <v>79</v>
      </c>
      <c r="H26" s="181" t="s">
        <v>80</v>
      </c>
      <c r="I26" s="182" t="s">
        <v>9</v>
      </c>
      <c r="K26" s="213" t="s">
        <v>7</v>
      </c>
      <c r="L26" s="180" t="s">
        <v>75</v>
      </c>
      <c r="M26" s="181" t="s">
        <v>74</v>
      </c>
      <c r="N26" s="181" t="s">
        <v>76</v>
      </c>
      <c r="O26" s="181" t="s">
        <v>77</v>
      </c>
      <c r="P26" s="181" t="s">
        <v>78</v>
      </c>
      <c r="Q26" s="181" t="s">
        <v>79</v>
      </c>
      <c r="R26" s="181" t="s">
        <v>80</v>
      </c>
      <c r="S26" s="184" t="s">
        <v>9</v>
      </c>
    </row>
    <row r="27" spans="1:19" ht="15" x14ac:dyDescent="0.2">
      <c r="A27" s="214" t="s">
        <v>18</v>
      </c>
      <c r="B27" s="104">
        <v>2</v>
      </c>
      <c r="C27" s="104">
        <v>3</v>
      </c>
      <c r="D27" s="104">
        <v>6</v>
      </c>
      <c r="E27" s="104">
        <v>4</v>
      </c>
      <c r="F27" s="104"/>
      <c r="G27" s="104"/>
      <c r="H27" s="104"/>
      <c r="I27" s="105">
        <v>15</v>
      </c>
      <c r="K27" s="214" t="s">
        <v>18</v>
      </c>
      <c r="L27" s="28">
        <f t="shared" ref="L27:S32" si="2">B27/B$32</f>
        <v>3.4364261168384879E-3</v>
      </c>
      <c r="M27" s="95">
        <f t="shared" si="2"/>
        <v>6.2761506276150627E-3</v>
      </c>
      <c r="N27" s="95">
        <f t="shared" si="2"/>
        <v>5.3715308863025966E-3</v>
      </c>
      <c r="O27" s="95">
        <f t="shared" si="2"/>
        <v>3.968253968253968E-3</v>
      </c>
      <c r="P27" s="95">
        <f t="shared" si="2"/>
        <v>0</v>
      </c>
      <c r="Q27" s="95">
        <f t="shared" si="2"/>
        <v>0</v>
      </c>
      <c r="R27" s="95">
        <f t="shared" si="2"/>
        <v>0</v>
      </c>
      <c r="S27" s="118">
        <f t="shared" si="2"/>
        <v>2.4715768660405341E-3</v>
      </c>
    </row>
    <row r="28" spans="1:19" ht="45" x14ac:dyDescent="0.2">
      <c r="A28" s="215" t="s">
        <v>40</v>
      </c>
      <c r="B28" s="37">
        <v>8</v>
      </c>
      <c r="C28" s="106">
        <v>5</v>
      </c>
      <c r="D28" s="106">
        <v>20</v>
      </c>
      <c r="E28" s="106">
        <v>4</v>
      </c>
      <c r="F28" s="106">
        <v>4</v>
      </c>
      <c r="G28" s="106">
        <v>1</v>
      </c>
      <c r="H28" s="106"/>
      <c r="I28" s="107">
        <v>42</v>
      </c>
      <c r="K28" s="215" t="s">
        <v>40</v>
      </c>
      <c r="L28" s="29">
        <f t="shared" si="2"/>
        <v>1.3745704467353952E-2</v>
      </c>
      <c r="M28" s="74">
        <f t="shared" si="2"/>
        <v>1.0460251046025104E-2</v>
      </c>
      <c r="N28" s="74">
        <f t="shared" si="2"/>
        <v>1.7905102954341987E-2</v>
      </c>
      <c r="O28" s="74">
        <f t="shared" si="2"/>
        <v>3.968253968253968E-3</v>
      </c>
      <c r="P28" s="74">
        <f t="shared" si="2"/>
        <v>3.0097817908201654E-3</v>
      </c>
      <c r="Q28" s="74">
        <f t="shared" si="2"/>
        <v>1.4326647564469914E-3</v>
      </c>
      <c r="R28" s="74">
        <f t="shared" si="2"/>
        <v>0</v>
      </c>
      <c r="S28" s="114">
        <f t="shared" si="2"/>
        <v>6.920415224913495E-3</v>
      </c>
    </row>
    <row r="29" spans="1:19" ht="15" x14ac:dyDescent="0.2">
      <c r="A29" s="215" t="s">
        <v>10</v>
      </c>
      <c r="B29" s="37">
        <v>287</v>
      </c>
      <c r="C29" s="106">
        <v>256</v>
      </c>
      <c r="D29" s="106">
        <v>608</v>
      </c>
      <c r="E29" s="106">
        <v>222</v>
      </c>
      <c r="F29" s="106">
        <v>83</v>
      </c>
      <c r="G29" s="106">
        <v>26</v>
      </c>
      <c r="H29" s="106">
        <v>27</v>
      </c>
      <c r="I29" s="107">
        <v>1509</v>
      </c>
      <c r="K29" s="215" t="s">
        <v>10</v>
      </c>
      <c r="L29" s="29">
        <f t="shared" si="2"/>
        <v>0.49312714776632305</v>
      </c>
      <c r="M29" s="74">
        <f t="shared" si="2"/>
        <v>0.53556485355648531</v>
      </c>
      <c r="N29" s="74">
        <f t="shared" si="2"/>
        <v>0.54431512981199637</v>
      </c>
      <c r="O29" s="74">
        <f t="shared" si="2"/>
        <v>0.22023809523809523</v>
      </c>
      <c r="P29" s="74">
        <f t="shared" si="2"/>
        <v>6.2452972159518436E-2</v>
      </c>
      <c r="Q29" s="74">
        <f t="shared" si="2"/>
        <v>3.7249283667621778E-2</v>
      </c>
      <c r="R29" s="74">
        <f t="shared" si="2"/>
        <v>3.1505250875145857E-2</v>
      </c>
      <c r="S29" s="114">
        <f t="shared" si="2"/>
        <v>0.2486406327236777</v>
      </c>
    </row>
    <row r="30" spans="1:19" ht="30" x14ac:dyDescent="0.2">
      <c r="A30" s="215" t="s">
        <v>19</v>
      </c>
      <c r="B30" s="37">
        <v>22</v>
      </c>
      <c r="C30" s="106">
        <v>16</v>
      </c>
      <c r="D30" s="106">
        <v>20</v>
      </c>
      <c r="E30" s="106">
        <v>7</v>
      </c>
      <c r="F30" s="106">
        <v>4</v>
      </c>
      <c r="G30" s="106">
        <v>3</v>
      </c>
      <c r="H30" s="106">
        <v>2</v>
      </c>
      <c r="I30" s="107">
        <v>74</v>
      </c>
      <c r="K30" s="215" t="s">
        <v>19</v>
      </c>
      <c r="L30" s="29">
        <f t="shared" si="2"/>
        <v>3.7800687285223365E-2</v>
      </c>
      <c r="M30" s="74">
        <f t="shared" si="2"/>
        <v>3.3472803347280332E-2</v>
      </c>
      <c r="N30" s="74">
        <f t="shared" si="2"/>
        <v>1.7905102954341987E-2</v>
      </c>
      <c r="O30" s="74">
        <f t="shared" si="2"/>
        <v>6.9444444444444441E-3</v>
      </c>
      <c r="P30" s="74">
        <f t="shared" si="2"/>
        <v>3.0097817908201654E-3</v>
      </c>
      <c r="Q30" s="74">
        <f t="shared" si="2"/>
        <v>4.2979942693409743E-3</v>
      </c>
      <c r="R30" s="74">
        <f t="shared" si="2"/>
        <v>2.3337222870478411E-3</v>
      </c>
      <c r="S30" s="114">
        <f t="shared" si="2"/>
        <v>1.2193112539133301E-2</v>
      </c>
    </row>
    <row r="31" spans="1:19" ht="15" x14ac:dyDescent="0.2">
      <c r="A31" s="216" t="s">
        <v>6</v>
      </c>
      <c r="B31" s="37">
        <v>263</v>
      </c>
      <c r="C31" s="106">
        <v>198</v>
      </c>
      <c r="D31" s="106">
        <v>463</v>
      </c>
      <c r="E31" s="106">
        <v>771</v>
      </c>
      <c r="F31" s="106">
        <v>1238</v>
      </c>
      <c r="G31" s="106">
        <v>668</v>
      </c>
      <c r="H31" s="106">
        <v>828</v>
      </c>
      <c r="I31" s="107">
        <v>4429</v>
      </c>
      <c r="K31" s="216" t="s">
        <v>6</v>
      </c>
      <c r="L31" s="29">
        <f t="shared" si="2"/>
        <v>0.45189003436426117</v>
      </c>
      <c r="M31" s="74">
        <f t="shared" si="2"/>
        <v>0.41422594142259417</v>
      </c>
      <c r="N31" s="74">
        <f t="shared" si="2"/>
        <v>0.41450313339301703</v>
      </c>
      <c r="O31" s="74">
        <f t="shared" si="2"/>
        <v>0.76488095238095233</v>
      </c>
      <c r="P31" s="74">
        <f t="shared" si="2"/>
        <v>0.93152746425884125</v>
      </c>
      <c r="Q31" s="74">
        <f t="shared" si="2"/>
        <v>0.95702005730659023</v>
      </c>
      <c r="R31" s="74">
        <f t="shared" si="2"/>
        <v>0.96616102683780625</v>
      </c>
      <c r="S31" s="114">
        <f t="shared" si="2"/>
        <v>0.72977426264623502</v>
      </c>
    </row>
    <row r="32" spans="1:19" x14ac:dyDescent="0.25">
      <c r="A32" s="85" t="s">
        <v>9</v>
      </c>
      <c r="B32" s="76">
        <v>582</v>
      </c>
      <c r="C32" s="76">
        <v>478</v>
      </c>
      <c r="D32" s="76">
        <v>1117</v>
      </c>
      <c r="E32" s="76">
        <v>1008</v>
      </c>
      <c r="F32" s="76">
        <v>1329</v>
      </c>
      <c r="G32" s="76">
        <v>698</v>
      </c>
      <c r="H32" s="76">
        <v>857</v>
      </c>
      <c r="I32" s="101">
        <v>6069</v>
      </c>
      <c r="K32" s="85" t="s">
        <v>9</v>
      </c>
      <c r="L32" s="30">
        <f t="shared" si="2"/>
        <v>1</v>
      </c>
      <c r="M32" s="78">
        <f t="shared" si="2"/>
        <v>1</v>
      </c>
      <c r="N32" s="78">
        <f t="shared" si="2"/>
        <v>1</v>
      </c>
      <c r="O32" s="78">
        <f t="shared" si="2"/>
        <v>1</v>
      </c>
      <c r="P32" s="78">
        <f t="shared" si="2"/>
        <v>1</v>
      </c>
      <c r="Q32" s="78">
        <f t="shared" si="2"/>
        <v>1</v>
      </c>
      <c r="R32" s="78">
        <f t="shared" si="2"/>
        <v>1</v>
      </c>
      <c r="S32" s="79">
        <f t="shared" si="2"/>
        <v>1</v>
      </c>
    </row>
    <row r="34" spans="1:19" x14ac:dyDescent="0.25">
      <c r="A34" s="41"/>
      <c r="K34" s="41"/>
    </row>
    <row r="35" spans="1:19" ht="31.5" x14ac:dyDescent="0.25">
      <c r="A35" s="11" t="s">
        <v>4</v>
      </c>
      <c r="B35" s="181" t="s">
        <v>75</v>
      </c>
      <c r="C35" s="181" t="s">
        <v>74</v>
      </c>
      <c r="D35" s="181" t="s">
        <v>76</v>
      </c>
      <c r="E35" s="181" t="s">
        <v>77</v>
      </c>
      <c r="F35" s="181" t="s">
        <v>78</v>
      </c>
      <c r="G35" s="181" t="s">
        <v>79</v>
      </c>
      <c r="H35" s="181" t="s">
        <v>80</v>
      </c>
      <c r="I35" s="70" t="s">
        <v>9</v>
      </c>
      <c r="K35" s="11" t="s">
        <v>4</v>
      </c>
      <c r="L35" s="180" t="s">
        <v>75</v>
      </c>
      <c r="M35" s="181" t="s">
        <v>74</v>
      </c>
      <c r="N35" s="181" t="s">
        <v>76</v>
      </c>
      <c r="O35" s="181" t="s">
        <v>77</v>
      </c>
      <c r="P35" s="181" t="s">
        <v>78</v>
      </c>
      <c r="Q35" s="181" t="s">
        <v>79</v>
      </c>
      <c r="R35" s="181" t="s">
        <v>80</v>
      </c>
      <c r="S35" s="70" t="s">
        <v>9</v>
      </c>
    </row>
    <row r="36" spans="1:19" ht="15" x14ac:dyDescent="0.2">
      <c r="A36" s="94" t="s">
        <v>95</v>
      </c>
      <c r="B36" s="37">
        <v>155</v>
      </c>
      <c r="C36" s="36">
        <v>145</v>
      </c>
      <c r="D36" s="36">
        <v>288</v>
      </c>
      <c r="E36" s="36">
        <v>107</v>
      </c>
      <c r="F36" s="36">
        <v>53</v>
      </c>
      <c r="G36" s="36">
        <v>30</v>
      </c>
      <c r="H36" s="36">
        <v>24</v>
      </c>
      <c r="I36" s="38">
        <v>802</v>
      </c>
      <c r="K36" s="94" t="s">
        <v>95</v>
      </c>
      <c r="L36" s="29">
        <v>0.19326683291770574</v>
      </c>
      <c r="M36" s="29">
        <v>0.18079800498753118</v>
      </c>
      <c r="N36" s="29">
        <v>0.35910224438902744</v>
      </c>
      <c r="O36" s="29">
        <v>0.13341645885286782</v>
      </c>
      <c r="P36" s="29">
        <v>6.6084788029925193E-2</v>
      </c>
      <c r="Q36" s="29">
        <v>3.7406483790523692E-2</v>
      </c>
      <c r="R36" s="29">
        <v>2.9925187032418952E-2</v>
      </c>
      <c r="S36" s="112">
        <v>1</v>
      </c>
    </row>
    <row r="37" spans="1:19" ht="15" x14ac:dyDescent="0.2">
      <c r="A37" s="72" t="s">
        <v>49</v>
      </c>
      <c r="B37" s="37">
        <v>211</v>
      </c>
      <c r="C37" s="37">
        <v>146</v>
      </c>
      <c r="D37" s="37">
        <v>299</v>
      </c>
      <c r="E37" s="37">
        <v>100</v>
      </c>
      <c r="F37" s="37">
        <v>48</v>
      </c>
      <c r="G37" s="37">
        <v>10</v>
      </c>
      <c r="H37" s="37">
        <v>12</v>
      </c>
      <c r="I37" s="38">
        <v>826</v>
      </c>
      <c r="K37" s="72" t="s">
        <v>49</v>
      </c>
      <c r="L37" s="29">
        <v>0.25544794188861986</v>
      </c>
      <c r="M37" s="29">
        <v>0.17675544794188863</v>
      </c>
      <c r="N37" s="29">
        <v>0.36198547215496368</v>
      </c>
      <c r="O37" s="29">
        <v>0.12106537530266344</v>
      </c>
      <c r="P37" s="29">
        <v>5.8111380145278453E-2</v>
      </c>
      <c r="Q37" s="29">
        <v>1.2106537530266344E-2</v>
      </c>
      <c r="R37" s="29">
        <v>1.4527845036319613E-2</v>
      </c>
      <c r="S37" s="112">
        <v>1</v>
      </c>
    </row>
    <row r="38" spans="1:19" ht="15" x14ac:dyDescent="0.2">
      <c r="A38" s="83" t="s">
        <v>6</v>
      </c>
      <c r="B38" s="37">
        <v>216</v>
      </c>
      <c r="C38" s="37">
        <v>187</v>
      </c>
      <c r="D38" s="37">
        <v>530</v>
      </c>
      <c r="E38" s="37">
        <v>801</v>
      </c>
      <c r="F38" s="37">
        <v>1228</v>
      </c>
      <c r="G38" s="37">
        <v>658</v>
      </c>
      <c r="H38" s="37">
        <v>821</v>
      </c>
      <c r="I38" s="113">
        <v>4441</v>
      </c>
      <c r="K38" s="83" t="s">
        <v>6</v>
      </c>
      <c r="L38" s="29">
        <v>4.8637694213015087E-2</v>
      </c>
      <c r="M38" s="29">
        <v>4.2107633415897322E-2</v>
      </c>
      <c r="N38" s="29">
        <v>0.11934249043008331</v>
      </c>
      <c r="O38" s="29">
        <v>0.18036478270659762</v>
      </c>
      <c r="P38" s="29">
        <v>0.27651429858140059</v>
      </c>
      <c r="Q38" s="29">
        <v>0.14816482774149967</v>
      </c>
      <c r="R38" s="29">
        <v>0.18486827291150643</v>
      </c>
      <c r="S38" s="112">
        <v>1</v>
      </c>
    </row>
    <row r="39" spans="1:19" x14ac:dyDescent="0.25">
      <c r="A39" s="212" t="s">
        <v>9</v>
      </c>
      <c r="B39" s="77">
        <v>582</v>
      </c>
      <c r="C39" s="77">
        <v>478</v>
      </c>
      <c r="D39" s="77">
        <v>1117</v>
      </c>
      <c r="E39" s="77">
        <v>1008</v>
      </c>
      <c r="F39" s="77">
        <v>1329</v>
      </c>
      <c r="G39" s="77">
        <v>698</v>
      </c>
      <c r="H39" s="77">
        <v>857</v>
      </c>
      <c r="I39" s="64">
        <v>6069</v>
      </c>
      <c r="K39" s="212" t="s">
        <v>9</v>
      </c>
      <c r="L39" s="30">
        <f>B39/$I$39</f>
        <v>9.5897182402372716E-2</v>
      </c>
      <c r="M39" s="30">
        <f t="shared" ref="M39:S39" si="3">C39/$I$39</f>
        <v>7.8760916131158348E-2</v>
      </c>
      <c r="N39" s="30">
        <f t="shared" si="3"/>
        <v>0.18405009062448507</v>
      </c>
      <c r="O39" s="30">
        <f t="shared" si="3"/>
        <v>0.16608996539792387</v>
      </c>
      <c r="P39" s="30">
        <f t="shared" si="3"/>
        <v>0.21898171033119129</v>
      </c>
      <c r="Q39" s="30">
        <f t="shared" si="3"/>
        <v>0.11501071016641951</v>
      </c>
      <c r="R39" s="30">
        <f t="shared" si="3"/>
        <v>0.14120942494644917</v>
      </c>
      <c r="S39" s="120">
        <f t="shared" si="3"/>
        <v>1</v>
      </c>
    </row>
    <row r="41" spans="1:19" x14ac:dyDescent="0.25">
      <c r="A41" s="41"/>
      <c r="K41" s="41"/>
    </row>
    <row r="42" spans="1:19" ht="31.5" x14ac:dyDescent="0.25">
      <c r="A42" s="213" t="s">
        <v>3</v>
      </c>
      <c r="B42" s="181" t="s">
        <v>75</v>
      </c>
      <c r="C42" s="181" t="s">
        <v>74</v>
      </c>
      <c r="D42" s="181" t="s">
        <v>76</v>
      </c>
      <c r="E42" s="181" t="s">
        <v>77</v>
      </c>
      <c r="F42" s="181" t="s">
        <v>78</v>
      </c>
      <c r="G42" s="181" t="s">
        <v>79</v>
      </c>
      <c r="H42" s="181" t="s">
        <v>80</v>
      </c>
      <c r="I42" s="182" t="s">
        <v>9</v>
      </c>
      <c r="K42" s="213" t="s">
        <v>3</v>
      </c>
      <c r="L42" s="180" t="s">
        <v>75</v>
      </c>
      <c r="M42" s="181" t="s">
        <v>74</v>
      </c>
      <c r="N42" s="181" t="s">
        <v>76</v>
      </c>
      <c r="O42" s="181" t="s">
        <v>77</v>
      </c>
      <c r="P42" s="181" t="s">
        <v>78</v>
      </c>
      <c r="Q42" s="181" t="s">
        <v>79</v>
      </c>
      <c r="R42" s="181" t="s">
        <v>80</v>
      </c>
      <c r="S42" s="182" t="s">
        <v>9</v>
      </c>
    </row>
    <row r="43" spans="1:19" ht="15" x14ac:dyDescent="0.2">
      <c r="A43" s="94" t="s">
        <v>0</v>
      </c>
      <c r="B43" s="104">
        <v>163</v>
      </c>
      <c r="C43" s="104">
        <v>129</v>
      </c>
      <c r="D43" s="104">
        <v>356</v>
      </c>
      <c r="E43" s="104">
        <v>632</v>
      </c>
      <c r="F43" s="104">
        <v>1048</v>
      </c>
      <c r="G43" s="104">
        <v>582</v>
      </c>
      <c r="H43" s="104">
        <v>733</v>
      </c>
      <c r="I43" s="105">
        <v>3643</v>
      </c>
      <c r="K43" s="94" t="s">
        <v>0</v>
      </c>
      <c r="L43" s="28">
        <f>B43/B$46</f>
        <v>0.28006872852233677</v>
      </c>
      <c r="M43" s="96">
        <f t="shared" ref="M43:S46" si="4">C43/C$46</f>
        <v>0.26987447698744771</v>
      </c>
      <c r="N43" s="96">
        <f t="shared" si="4"/>
        <v>0.31871083258728738</v>
      </c>
      <c r="O43" s="96">
        <f t="shared" si="4"/>
        <v>0.62698412698412698</v>
      </c>
      <c r="P43" s="96">
        <f t="shared" si="4"/>
        <v>0.78856282919488341</v>
      </c>
      <c r="Q43" s="96">
        <f t="shared" si="4"/>
        <v>0.833810888252149</v>
      </c>
      <c r="R43" s="96">
        <f t="shared" si="4"/>
        <v>0.85530921820303385</v>
      </c>
      <c r="S43" s="115">
        <f t="shared" si="4"/>
        <v>0.60026363486571099</v>
      </c>
    </row>
    <row r="44" spans="1:19" ht="15" x14ac:dyDescent="0.2">
      <c r="A44" s="72" t="s">
        <v>1</v>
      </c>
      <c r="B44" s="37">
        <v>13</v>
      </c>
      <c r="C44" s="106">
        <v>10</v>
      </c>
      <c r="D44" s="106">
        <v>19</v>
      </c>
      <c r="E44" s="106">
        <v>39</v>
      </c>
      <c r="F44" s="106">
        <v>44</v>
      </c>
      <c r="G44" s="106">
        <v>20</v>
      </c>
      <c r="H44" s="106">
        <v>23</v>
      </c>
      <c r="I44" s="107">
        <v>168</v>
      </c>
      <c r="K44" s="72" t="s">
        <v>1</v>
      </c>
      <c r="L44" s="29">
        <f>B44/B$46</f>
        <v>2.2336769759450172E-2</v>
      </c>
      <c r="M44" s="100">
        <f t="shared" si="4"/>
        <v>2.0920502092050208E-2</v>
      </c>
      <c r="N44" s="100">
        <f t="shared" si="4"/>
        <v>1.7009847806624886E-2</v>
      </c>
      <c r="O44" s="100">
        <f t="shared" si="4"/>
        <v>3.8690476190476192E-2</v>
      </c>
      <c r="P44" s="100">
        <f t="shared" si="4"/>
        <v>3.3107599699021821E-2</v>
      </c>
      <c r="Q44" s="100">
        <f t="shared" si="4"/>
        <v>2.865329512893983E-2</v>
      </c>
      <c r="R44" s="100">
        <f t="shared" si="4"/>
        <v>2.6837806301050177E-2</v>
      </c>
      <c r="S44" s="116">
        <f t="shared" si="4"/>
        <v>2.768166089965398E-2</v>
      </c>
    </row>
    <row r="45" spans="1:19" ht="15" x14ac:dyDescent="0.2">
      <c r="A45" s="83" t="s">
        <v>6</v>
      </c>
      <c r="B45" s="37">
        <v>406</v>
      </c>
      <c r="C45" s="106">
        <v>339</v>
      </c>
      <c r="D45" s="106">
        <v>742</v>
      </c>
      <c r="E45" s="106">
        <v>337</v>
      </c>
      <c r="F45" s="106">
        <v>237</v>
      </c>
      <c r="G45" s="106">
        <v>96</v>
      </c>
      <c r="H45" s="106">
        <v>101</v>
      </c>
      <c r="I45" s="107">
        <v>2258</v>
      </c>
      <c r="K45" s="83" t="s">
        <v>6</v>
      </c>
      <c r="L45" s="29">
        <f>B45/B$46</f>
        <v>0.69759450171821302</v>
      </c>
      <c r="M45" s="100">
        <f t="shared" si="4"/>
        <v>0.70920502092050208</v>
      </c>
      <c r="N45" s="100">
        <f t="shared" si="4"/>
        <v>0.66427931960608777</v>
      </c>
      <c r="O45" s="100">
        <f t="shared" si="4"/>
        <v>0.3343253968253968</v>
      </c>
      <c r="P45" s="100">
        <f t="shared" si="4"/>
        <v>0.17832957110609482</v>
      </c>
      <c r="Q45" s="100">
        <f t="shared" si="4"/>
        <v>0.13753581661891118</v>
      </c>
      <c r="R45" s="100">
        <f t="shared" si="4"/>
        <v>0.11785297549591599</v>
      </c>
      <c r="S45" s="116">
        <f t="shared" si="4"/>
        <v>0.37205470423463505</v>
      </c>
    </row>
    <row r="46" spans="1:19" x14ac:dyDescent="0.25">
      <c r="A46" s="85" t="s">
        <v>9</v>
      </c>
      <c r="B46" s="76">
        <v>582</v>
      </c>
      <c r="C46" s="76">
        <v>478</v>
      </c>
      <c r="D46" s="76">
        <v>1117</v>
      </c>
      <c r="E46" s="76">
        <v>1008</v>
      </c>
      <c r="F46" s="76">
        <v>1329</v>
      </c>
      <c r="G46" s="76">
        <v>698</v>
      </c>
      <c r="H46" s="76">
        <v>857</v>
      </c>
      <c r="I46" s="101">
        <v>6069</v>
      </c>
      <c r="K46" s="85" t="s">
        <v>9</v>
      </c>
      <c r="L46" s="30">
        <f>B46/B$46</f>
        <v>1</v>
      </c>
      <c r="M46" s="86">
        <f t="shared" si="4"/>
        <v>1</v>
      </c>
      <c r="N46" s="86">
        <f t="shared" si="4"/>
        <v>1</v>
      </c>
      <c r="O46" s="86">
        <f t="shared" si="4"/>
        <v>1</v>
      </c>
      <c r="P46" s="86">
        <f t="shared" si="4"/>
        <v>1</v>
      </c>
      <c r="Q46" s="86">
        <f t="shared" si="4"/>
        <v>1</v>
      </c>
      <c r="R46" s="86">
        <f t="shared" si="4"/>
        <v>1</v>
      </c>
      <c r="S46" s="87">
        <f t="shared" si="4"/>
        <v>1</v>
      </c>
    </row>
  </sheetData>
  <pageMargins left="0.70866141732283472" right="0.70866141732283472" top="0.74803149606299213" bottom="0.74803149606299213" header="0.31496062992125984" footer="0.31496062992125984"/>
  <pageSetup paperSize="8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workbookViewId="0">
      <selection activeCell="A13" sqref="A13"/>
    </sheetView>
  </sheetViews>
  <sheetFormatPr defaultRowHeight="15.75" x14ac:dyDescent="0.25"/>
  <cols>
    <col min="1" max="1" width="17" style="186" customWidth="1"/>
    <col min="2" max="2" width="12.42578125" style="39" bestFit="1" customWidth="1"/>
    <col min="3" max="6" width="9.5703125" style="39" bestFit="1" customWidth="1"/>
    <col min="7" max="7" width="7" style="39" bestFit="1" customWidth="1"/>
    <col min="8" max="8" width="14.140625" style="39" bestFit="1" customWidth="1"/>
    <col min="9" max="9" width="9.140625" style="39"/>
    <col min="10" max="10" width="16.85546875" style="186" customWidth="1"/>
    <col min="11" max="11" width="12.42578125" style="39" bestFit="1" customWidth="1"/>
    <col min="12" max="16" width="10.5703125" style="39" bestFit="1" customWidth="1"/>
    <col min="17" max="17" width="14.140625" style="39" bestFit="1" customWidth="1"/>
    <col min="18" max="256" width="9.140625" style="39"/>
    <col min="257" max="257" width="23.85546875" style="39" bestFit="1" customWidth="1"/>
    <col min="258" max="258" width="9.85546875" style="39" bestFit="1" customWidth="1"/>
    <col min="259" max="263" width="9.140625" style="39"/>
    <col min="264" max="264" width="11.140625" style="39" bestFit="1" customWidth="1"/>
    <col min="265" max="265" width="9.140625" style="39"/>
    <col min="266" max="266" width="23.85546875" style="39" bestFit="1" customWidth="1"/>
    <col min="267" max="267" width="10" style="39" bestFit="1" customWidth="1"/>
    <col min="268" max="272" width="9.140625" style="39"/>
    <col min="273" max="273" width="11.28515625" style="39" bestFit="1" customWidth="1"/>
    <col min="274" max="512" width="9.140625" style="39"/>
    <col min="513" max="513" width="23.85546875" style="39" bestFit="1" customWidth="1"/>
    <col min="514" max="514" width="9.85546875" style="39" bestFit="1" customWidth="1"/>
    <col min="515" max="519" width="9.140625" style="39"/>
    <col min="520" max="520" width="11.140625" style="39" bestFit="1" customWidth="1"/>
    <col min="521" max="521" width="9.140625" style="39"/>
    <col min="522" max="522" width="23.85546875" style="39" bestFit="1" customWidth="1"/>
    <col min="523" max="523" width="10" style="39" bestFit="1" customWidth="1"/>
    <col min="524" max="528" width="9.140625" style="39"/>
    <col min="529" max="529" width="11.28515625" style="39" bestFit="1" customWidth="1"/>
    <col min="530" max="768" width="9.140625" style="39"/>
    <col min="769" max="769" width="23.85546875" style="39" bestFit="1" customWidth="1"/>
    <col min="770" max="770" width="9.85546875" style="39" bestFit="1" customWidth="1"/>
    <col min="771" max="775" width="9.140625" style="39"/>
    <col min="776" max="776" width="11.140625" style="39" bestFit="1" customWidth="1"/>
    <col min="777" max="777" width="9.140625" style="39"/>
    <col min="778" max="778" width="23.85546875" style="39" bestFit="1" customWidth="1"/>
    <col min="779" max="779" width="10" style="39" bestFit="1" customWidth="1"/>
    <col min="780" max="784" width="9.140625" style="39"/>
    <col min="785" max="785" width="11.28515625" style="39" bestFit="1" customWidth="1"/>
    <col min="786" max="1024" width="9.140625" style="39"/>
    <col min="1025" max="1025" width="23.85546875" style="39" bestFit="1" customWidth="1"/>
    <col min="1026" max="1026" width="9.85546875" style="39" bestFit="1" customWidth="1"/>
    <col min="1027" max="1031" width="9.140625" style="39"/>
    <col min="1032" max="1032" width="11.140625" style="39" bestFit="1" customWidth="1"/>
    <col min="1033" max="1033" width="9.140625" style="39"/>
    <col min="1034" max="1034" width="23.85546875" style="39" bestFit="1" customWidth="1"/>
    <col min="1035" max="1035" width="10" style="39" bestFit="1" customWidth="1"/>
    <col min="1036" max="1040" width="9.140625" style="39"/>
    <col min="1041" max="1041" width="11.28515625" style="39" bestFit="1" customWidth="1"/>
    <col min="1042" max="1280" width="9.140625" style="39"/>
    <col min="1281" max="1281" width="23.85546875" style="39" bestFit="1" customWidth="1"/>
    <col min="1282" max="1282" width="9.85546875" style="39" bestFit="1" customWidth="1"/>
    <col min="1283" max="1287" width="9.140625" style="39"/>
    <col min="1288" max="1288" width="11.140625" style="39" bestFit="1" customWidth="1"/>
    <col min="1289" max="1289" width="9.140625" style="39"/>
    <col min="1290" max="1290" width="23.85546875" style="39" bestFit="1" customWidth="1"/>
    <col min="1291" max="1291" width="10" style="39" bestFit="1" customWidth="1"/>
    <col min="1292" max="1296" width="9.140625" style="39"/>
    <col min="1297" max="1297" width="11.28515625" style="39" bestFit="1" customWidth="1"/>
    <col min="1298" max="1536" width="9.140625" style="39"/>
    <col min="1537" max="1537" width="23.85546875" style="39" bestFit="1" customWidth="1"/>
    <col min="1538" max="1538" width="9.85546875" style="39" bestFit="1" customWidth="1"/>
    <col min="1539" max="1543" width="9.140625" style="39"/>
    <col min="1544" max="1544" width="11.140625" style="39" bestFit="1" customWidth="1"/>
    <col min="1545" max="1545" width="9.140625" style="39"/>
    <col min="1546" max="1546" width="23.85546875" style="39" bestFit="1" customWidth="1"/>
    <col min="1547" max="1547" width="10" style="39" bestFit="1" customWidth="1"/>
    <col min="1548" max="1552" width="9.140625" style="39"/>
    <col min="1553" max="1553" width="11.28515625" style="39" bestFit="1" customWidth="1"/>
    <col min="1554" max="1792" width="9.140625" style="39"/>
    <col min="1793" max="1793" width="23.85546875" style="39" bestFit="1" customWidth="1"/>
    <col min="1794" max="1794" width="9.85546875" style="39" bestFit="1" customWidth="1"/>
    <col min="1795" max="1799" width="9.140625" style="39"/>
    <col min="1800" max="1800" width="11.140625" style="39" bestFit="1" customWidth="1"/>
    <col min="1801" max="1801" width="9.140625" style="39"/>
    <col min="1802" max="1802" width="23.85546875" style="39" bestFit="1" customWidth="1"/>
    <col min="1803" max="1803" width="10" style="39" bestFit="1" customWidth="1"/>
    <col min="1804" max="1808" width="9.140625" style="39"/>
    <col min="1809" max="1809" width="11.28515625" style="39" bestFit="1" customWidth="1"/>
    <col min="1810" max="2048" width="9.140625" style="39"/>
    <col min="2049" max="2049" width="23.85546875" style="39" bestFit="1" customWidth="1"/>
    <col min="2050" max="2050" width="9.85546875" style="39" bestFit="1" customWidth="1"/>
    <col min="2051" max="2055" width="9.140625" style="39"/>
    <col min="2056" max="2056" width="11.140625" style="39" bestFit="1" customWidth="1"/>
    <col min="2057" max="2057" width="9.140625" style="39"/>
    <col min="2058" max="2058" width="23.85546875" style="39" bestFit="1" customWidth="1"/>
    <col min="2059" max="2059" width="10" style="39" bestFit="1" customWidth="1"/>
    <col min="2060" max="2064" width="9.140625" style="39"/>
    <col min="2065" max="2065" width="11.28515625" style="39" bestFit="1" customWidth="1"/>
    <col min="2066" max="2304" width="9.140625" style="39"/>
    <col min="2305" max="2305" width="23.85546875" style="39" bestFit="1" customWidth="1"/>
    <col min="2306" max="2306" width="9.85546875" style="39" bestFit="1" customWidth="1"/>
    <col min="2307" max="2311" width="9.140625" style="39"/>
    <col min="2312" max="2312" width="11.140625" style="39" bestFit="1" customWidth="1"/>
    <col min="2313" max="2313" width="9.140625" style="39"/>
    <col min="2314" max="2314" width="23.85546875" style="39" bestFit="1" customWidth="1"/>
    <col min="2315" max="2315" width="10" style="39" bestFit="1" customWidth="1"/>
    <col min="2316" max="2320" width="9.140625" style="39"/>
    <col min="2321" max="2321" width="11.28515625" style="39" bestFit="1" customWidth="1"/>
    <col min="2322" max="2560" width="9.140625" style="39"/>
    <col min="2561" max="2561" width="23.85546875" style="39" bestFit="1" customWidth="1"/>
    <col min="2562" max="2562" width="9.85546875" style="39" bestFit="1" customWidth="1"/>
    <col min="2563" max="2567" width="9.140625" style="39"/>
    <col min="2568" max="2568" width="11.140625" style="39" bestFit="1" customWidth="1"/>
    <col min="2569" max="2569" width="9.140625" style="39"/>
    <col min="2570" max="2570" width="23.85546875" style="39" bestFit="1" customWidth="1"/>
    <col min="2571" max="2571" width="10" style="39" bestFit="1" customWidth="1"/>
    <col min="2572" max="2576" width="9.140625" style="39"/>
    <col min="2577" max="2577" width="11.28515625" style="39" bestFit="1" customWidth="1"/>
    <col min="2578" max="2816" width="9.140625" style="39"/>
    <col min="2817" max="2817" width="23.85546875" style="39" bestFit="1" customWidth="1"/>
    <col min="2818" max="2818" width="9.85546875" style="39" bestFit="1" customWidth="1"/>
    <col min="2819" max="2823" width="9.140625" style="39"/>
    <col min="2824" max="2824" width="11.140625" style="39" bestFit="1" customWidth="1"/>
    <col min="2825" max="2825" width="9.140625" style="39"/>
    <col min="2826" max="2826" width="23.85546875" style="39" bestFit="1" customWidth="1"/>
    <col min="2827" max="2827" width="10" style="39" bestFit="1" customWidth="1"/>
    <col min="2828" max="2832" width="9.140625" style="39"/>
    <col min="2833" max="2833" width="11.28515625" style="39" bestFit="1" customWidth="1"/>
    <col min="2834" max="3072" width="9.140625" style="39"/>
    <col min="3073" max="3073" width="23.85546875" style="39" bestFit="1" customWidth="1"/>
    <col min="3074" max="3074" width="9.85546875" style="39" bestFit="1" customWidth="1"/>
    <col min="3075" max="3079" width="9.140625" style="39"/>
    <col min="3080" max="3080" width="11.140625" style="39" bestFit="1" customWidth="1"/>
    <col min="3081" max="3081" width="9.140625" style="39"/>
    <col min="3082" max="3082" width="23.85546875" style="39" bestFit="1" customWidth="1"/>
    <col min="3083" max="3083" width="10" style="39" bestFit="1" customWidth="1"/>
    <col min="3084" max="3088" width="9.140625" style="39"/>
    <col min="3089" max="3089" width="11.28515625" style="39" bestFit="1" customWidth="1"/>
    <col min="3090" max="3328" width="9.140625" style="39"/>
    <col min="3329" max="3329" width="23.85546875" style="39" bestFit="1" customWidth="1"/>
    <col min="3330" max="3330" width="9.85546875" style="39" bestFit="1" customWidth="1"/>
    <col min="3331" max="3335" width="9.140625" style="39"/>
    <col min="3336" max="3336" width="11.140625" style="39" bestFit="1" customWidth="1"/>
    <col min="3337" max="3337" width="9.140625" style="39"/>
    <col min="3338" max="3338" width="23.85546875" style="39" bestFit="1" customWidth="1"/>
    <col min="3339" max="3339" width="10" style="39" bestFit="1" customWidth="1"/>
    <col min="3340" max="3344" width="9.140625" style="39"/>
    <col min="3345" max="3345" width="11.28515625" style="39" bestFit="1" customWidth="1"/>
    <col min="3346" max="3584" width="9.140625" style="39"/>
    <col min="3585" max="3585" width="23.85546875" style="39" bestFit="1" customWidth="1"/>
    <col min="3586" max="3586" width="9.85546875" style="39" bestFit="1" customWidth="1"/>
    <col min="3587" max="3591" width="9.140625" style="39"/>
    <col min="3592" max="3592" width="11.140625" style="39" bestFit="1" customWidth="1"/>
    <col min="3593" max="3593" width="9.140625" style="39"/>
    <col min="3594" max="3594" width="23.85546875" style="39" bestFit="1" customWidth="1"/>
    <col min="3595" max="3595" width="10" style="39" bestFit="1" customWidth="1"/>
    <col min="3596" max="3600" width="9.140625" style="39"/>
    <col min="3601" max="3601" width="11.28515625" style="39" bestFit="1" customWidth="1"/>
    <col min="3602" max="3840" width="9.140625" style="39"/>
    <col min="3841" max="3841" width="23.85546875" style="39" bestFit="1" customWidth="1"/>
    <col min="3842" max="3842" width="9.85546875" style="39" bestFit="1" customWidth="1"/>
    <col min="3843" max="3847" width="9.140625" style="39"/>
    <col min="3848" max="3848" width="11.140625" style="39" bestFit="1" customWidth="1"/>
    <col min="3849" max="3849" width="9.140625" style="39"/>
    <col min="3850" max="3850" width="23.85546875" style="39" bestFit="1" customWidth="1"/>
    <col min="3851" max="3851" width="10" style="39" bestFit="1" customWidth="1"/>
    <col min="3852" max="3856" width="9.140625" style="39"/>
    <col min="3857" max="3857" width="11.28515625" style="39" bestFit="1" customWidth="1"/>
    <col min="3858" max="4096" width="9.140625" style="39"/>
    <col min="4097" max="4097" width="23.85546875" style="39" bestFit="1" customWidth="1"/>
    <col min="4098" max="4098" width="9.85546875" style="39" bestFit="1" customWidth="1"/>
    <col min="4099" max="4103" width="9.140625" style="39"/>
    <col min="4104" max="4104" width="11.140625" style="39" bestFit="1" customWidth="1"/>
    <col min="4105" max="4105" width="9.140625" style="39"/>
    <col min="4106" max="4106" width="23.85546875" style="39" bestFit="1" customWidth="1"/>
    <col min="4107" max="4107" width="10" style="39" bestFit="1" customWidth="1"/>
    <col min="4108" max="4112" width="9.140625" style="39"/>
    <col min="4113" max="4113" width="11.28515625" style="39" bestFit="1" customWidth="1"/>
    <col min="4114" max="4352" width="9.140625" style="39"/>
    <col min="4353" max="4353" width="23.85546875" style="39" bestFit="1" customWidth="1"/>
    <col min="4354" max="4354" width="9.85546875" style="39" bestFit="1" customWidth="1"/>
    <col min="4355" max="4359" width="9.140625" style="39"/>
    <col min="4360" max="4360" width="11.140625" style="39" bestFit="1" customWidth="1"/>
    <col min="4361" max="4361" width="9.140625" style="39"/>
    <col min="4362" max="4362" width="23.85546875" style="39" bestFit="1" customWidth="1"/>
    <col min="4363" max="4363" width="10" style="39" bestFit="1" customWidth="1"/>
    <col min="4364" max="4368" width="9.140625" style="39"/>
    <col min="4369" max="4369" width="11.28515625" style="39" bestFit="1" customWidth="1"/>
    <col min="4370" max="4608" width="9.140625" style="39"/>
    <col min="4609" max="4609" width="23.85546875" style="39" bestFit="1" customWidth="1"/>
    <col min="4610" max="4610" width="9.85546875" style="39" bestFit="1" customWidth="1"/>
    <col min="4611" max="4615" width="9.140625" style="39"/>
    <col min="4616" max="4616" width="11.140625" style="39" bestFit="1" customWidth="1"/>
    <col min="4617" max="4617" width="9.140625" style="39"/>
    <col min="4618" max="4618" width="23.85546875" style="39" bestFit="1" customWidth="1"/>
    <col min="4619" max="4619" width="10" style="39" bestFit="1" customWidth="1"/>
    <col min="4620" max="4624" width="9.140625" style="39"/>
    <col min="4625" max="4625" width="11.28515625" style="39" bestFit="1" customWidth="1"/>
    <col min="4626" max="4864" width="9.140625" style="39"/>
    <col min="4865" max="4865" width="23.85546875" style="39" bestFit="1" customWidth="1"/>
    <col min="4866" max="4866" width="9.85546875" style="39" bestFit="1" customWidth="1"/>
    <col min="4867" max="4871" width="9.140625" style="39"/>
    <col min="4872" max="4872" width="11.140625" style="39" bestFit="1" customWidth="1"/>
    <col min="4873" max="4873" width="9.140625" style="39"/>
    <col min="4874" max="4874" width="23.85546875" style="39" bestFit="1" customWidth="1"/>
    <col min="4875" max="4875" width="10" style="39" bestFit="1" customWidth="1"/>
    <col min="4876" max="4880" width="9.140625" style="39"/>
    <col min="4881" max="4881" width="11.28515625" style="39" bestFit="1" customWidth="1"/>
    <col min="4882" max="5120" width="9.140625" style="39"/>
    <col min="5121" max="5121" width="23.85546875" style="39" bestFit="1" customWidth="1"/>
    <col min="5122" max="5122" width="9.85546875" style="39" bestFit="1" customWidth="1"/>
    <col min="5123" max="5127" width="9.140625" style="39"/>
    <col min="5128" max="5128" width="11.140625" style="39" bestFit="1" customWidth="1"/>
    <col min="5129" max="5129" width="9.140625" style="39"/>
    <col min="5130" max="5130" width="23.85546875" style="39" bestFit="1" customWidth="1"/>
    <col min="5131" max="5131" width="10" style="39" bestFit="1" customWidth="1"/>
    <col min="5132" max="5136" width="9.140625" style="39"/>
    <col min="5137" max="5137" width="11.28515625" style="39" bestFit="1" customWidth="1"/>
    <col min="5138" max="5376" width="9.140625" style="39"/>
    <col min="5377" max="5377" width="23.85546875" style="39" bestFit="1" customWidth="1"/>
    <col min="5378" max="5378" width="9.85546875" style="39" bestFit="1" customWidth="1"/>
    <col min="5379" max="5383" width="9.140625" style="39"/>
    <col min="5384" max="5384" width="11.140625" style="39" bestFit="1" customWidth="1"/>
    <col min="5385" max="5385" width="9.140625" style="39"/>
    <col min="5386" max="5386" width="23.85546875" style="39" bestFit="1" customWidth="1"/>
    <col min="5387" max="5387" width="10" style="39" bestFit="1" customWidth="1"/>
    <col min="5388" max="5392" width="9.140625" style="39"/>
    <col min="5393" max="5393" width="11.28515625" style="39" bestFit="1" customWidth="1"/>
    <col min="5394" max="5632" width="9.140625" style="39"/>
    <col min="5633" max="5633" width="23.85546875" style="39" bestFit="1" customWidth="1"/>
    <col min="5634" max="5634" width="9.85546875" style="39" bestFit="1" customWidth="1"/>
    <col min="5635" max="5639" width="9.140625" style="39"/>
    <col min="5640" max="5640" width="11.140625" style="39" bestFit="1" customWidth="1"/>
    <col min="5641" max="5641" width="9.140625" style="39"/>
    <col min="5642" max="5642" width="23.85546875" style="39" bestFit="1" customWidth="1"/>
    <col min="5643" max="5643" width="10" style="39" bestFit="1" customWidth="1"/>
    <col min="5644" max="5648" width="9.140625" style="39"/>
    <col min="5649" max="5649" width="11.28515625" style="39" bestFit="1" customWidth="1"/>
    <col min="5650" max="5888" width="9.140625" style="39"/>
    <col min="5889" max="5889" width="23.85546875" style="39" bestFit="1" customWidth="1"/>
    <col min="5890" max="5890" width="9.85546875" style="39" bestFit="1" customWidth="1"/>
    <col min="5891" max="5895" width="9.140625" style="39"/>
    <col min="5896" max="5896" width="11.140625" style="39" bestFit="1" customWidth="1"/>
    <col min="5897" max="5897" width="9.140625" style="39"/>
    <col min="5898" max="5898" width="23.85546875" style="39" bestFit="1" customWidth="1"/>
    <col min="5899" max="5899" width="10" style="39" bestFit="1" customWidth="1"/>
    <col min="5900" max="5904" width="9.140625" style="39"/>
    <col min="5905" max="5905" width="11.28515625" style="39" bestFit="1" customWidth="1"/>
    <col min="5906" max="6144" width="9.140625" style="39"/>
    <col min="6145" max="6145" width="23.85546875" style="39" bestFit="1" customWidth="1"/>
    <col min="6146" max="6146" width="9.85546875" style="39" bestFit="1" customWidth="1"/>
    <col min="6147" max="6151" width="9.140625" style="39"/>
    <col min="6152" max="6152" width="11.140625" style="39" bestFit="1" customWidth="1"/>
    <col min="6153" max="6153" width="9.140625" style="39"/>
    <col min="6154" max="6154" width="23.85546875" style="39" bestFit="1" customWidth="1"/>
    <col min="6155" max="6155" width="10" style="39" bestFit="1" customWidth="1"/>
    <col min="6156" max="6160" width="9.140625" style="39"/>
    <col min="6161" max="6161" width="11.28515625" style="39" bestFit="1" customWidth="1"/>
    <col min="6162" max="6400" width="9.140625" style="39"/>
    <col min="6401" max="6401" width="23.85546875" style="39" bestFit="1" customWidth="1"/>
    <col min="6402" max="6402" width="9.85546875" style="39" bestFit="1" customWidth="1"/>
    <col min="6403" max="6407" width="9.140625" style="39"/>
    <col min="6408" max="6408" width="11.140625" style="39" bestFit="1" customWidth="1"/>
    <col min="6409" max="6409" width="9.140625" style="39"/>
    <col min="6410" max="6410" width="23.85546875" style="39" bestFit="1" customWidth="1"/>
    <col min="6411" max="6411" width="10" style="39" bestFit="1" customWidth="1"/>
    <col min="6412" max="6416" width="9.140625" style="39"/>
    <col min="6417" max="6417" width="11.28515625" style="39" bestFit="1" customWidth="1"/>
    <col min="6418" max="6656" width="9.140625" style="39"/>
    <col min="6657" max="6657" width="23.85546875" style="39" bestFit="1" customWidth="1"/>
    <col min="6658" max="6658" width="9.85546875" style="39" bestFit="1" customWidth="1"/>
    <col min="6659" max="6663" width="9.140625" style="39"/>
    <col min="6664" max="6664" width="11.140625" style="39" bestFit="1" customWidth="1"/>
    <col min="6665" max="6665" width="9.140625" style="39"/>
    <col min="6666" max="6666" width="23.85546875" style="39" bestFit="1" customWidth="1"/>
    <col min="6667" max="6667" width="10" style="39" bestFit="1" customWidth="1"/>
    <col min="6668" max="6672" width="9.140625" style="39"/>
    <col min="6673" max="6673" width="11.28515625" style="39" bestFit="1" customWidth="1"/>
    <col min="6674" max="6912" width="9.140625" style="39"/>
    <col min="6913" max="6913" width="23.85546875" style="39" bestFit="1" customWidth="1"/>
    <col min="6914" max="6914" width="9.85546875" style="39" bestFit="1" customWidth="1"/>
    <col min="6915" max="6919" width="9.140625" style="39"/>
    <col min="6920" max="6920" width="11.140625" style="39" bestFit="1" customWidth="1"/>
    <col min="6921" max="6921" width="9.140625" style="39"/>
    <col min="6922" max="6922" width="23.85546875" style="39" bestFit="1" customWidth="1"/>
    <col min="6923" max="6923" width="10" style="39" bestFit="1" customWidth="1"/>
    <col min="6924" max="6928" width="9.140625" style="39"/>
    <col min="6929" max="6929" width="11.28515625" style="39" bestFit="1" customWidth="1"/>
    <col min="6930" max="7168" width="9.140625" style="39"/>
    <col min="7169" max="7169" width="23.85546875" style="39" bestFit="1" customWidth="1"/>
    <col min="7170" max="7170" width="9.85546875" style="39" bestFit="1" customWidth="1"/>
    <col min="7171" max="7175" width="9.140625" style="39"/>
    <col min="7176" max="7176" width="11.140625" style="39" bestFit="1" customWidth="1"/>
    <col min="7177" max="7177" width="9.140625" style="39"/>
    <col min="7178" max="7178" width="23.85546875" style="39" bestFit="1" customWidth="1"/>
    <col min="7179" max="7179" width="10" style="39" bestFit="1" customWidth="1"/>
    <col min="7180" max="7184" width="9.140625" style="39"/>
    <col min="7185" max="7185" width="11.28515625" style="39" bestFit="1" customWidth="1"/>
    <col min="7186" max="7424" width="9.140625" style="39"/>
    <col min="7425" max="7425" width="23.85546875" style="39" bestFit="1" customWidth="1"/>
    <col min="7426" max="7426" width="9.85546875" style="39" bestFit="1" customWidth="1"/>
    <col min="7427" max="7431" width="9.140625" style="39"/>
    <col min="7432" max="7432" width="11.140625" style="39" bestFit="1" customWidth="1"/>
    <col min="7433" max="7433" width="9.140625" style="39"/>
    <col min="7434" max="7434" width="23.85546875" style="39" bestFit="1" customWidth="1"/>
    <col min="7435" max="7435" width="10" style="39" bestFit="1" customWidth="1"/>
    <col min="7436" max="7440" width="9.140625" style="39"/>
    <col min="7441" max="7441" width="11.28515625" style="39" bestFit="1" customWidth="1"/>
    <col min="7442" max="7680" width="9.140625" style="39"/>
    <col min="7681" max="7681" width="23.85546875" style="39" bestFit="1" customWidth="1"/>
    <col min="7682" max="7682" width="9.85546875" style="39" bestFit="1" customWidth="1"/>
    <col min="7683" max="7687" width="9.140625" style="39"/>
    <col min="7688" max="7688" width="11.140625" style="39" bestFit="1" customWidth="1"/>
    <col min="7689" max="7689" width="9.140625" style="39"/>
    <col min="7690" max="7690" width="23.85546875" style="39" bestFit="1" customWidth="1"/>
    <col min="7691" max="7691" width="10" style="39" bestFit="1" customWidth="1"/>
    <col min="7692" max="7696" width="9.140625" style="39"/>
    <col min="7697" max="7697" width="11.28515625" style="39" bestFit="1" customWidth="1"/>
    <col min="7698" max="7936" width="9.140625" style="39"/>
    <col min="7937" max="7937" width="23.85546875" style="39" bestFit="1" customWidth="1"/>
    <col min="7938" max="7938" width="9.85546875" style="39" bestFit="1" customWidth="1"/>
    <col min="7939" max="7943" width="9.140625" style="39"/>
    <col min="7944" max="7944" width="11.140625" style="39" bestFit="1" customWidth="1"/>
    <col min="7945" max="7945" width="9.140625" style="39"/>
    <col min="7946" max="7946" width="23.85546875" style="39" bestFit="1" customWidth="1"/>
    <col min="7947" max="7947" width="10" style="39" bestFit="1" customWidth="1"/>
    <col min="7948" max="7952" width="9.140625" style="39"/>
    <col min="7953" max="7953" width="11.28515625" style="39" bestFit="1" customWidth="1"/>
    <col min="7954" max="8192" width="9.140625" style="39"/>
    <col min="8193" max="8193" width="23.85546875" style="39" bestFit="1" customWidth="1"/>
    <col min="8194" max="8194" width="9.85546875" style="39" bestFit="1" customWidth="1"/>
    <col min="8195" max="8199" width="9.140625" style="39"/>
    <col min="8200" max="8200" width="11.140625" style="39" bestFit="1" customWidth="1"/>
    <col min="8201" max="8201" width="9.140625" style="39"/>
    <col min="8202" max="8202" width="23.85546875" style="39" bestFit="1" customWidth="1"/>
    <col min="8203" max="8203" width="10" style="39" bestFit="1" customWidth="1"/>
    <col min="8204" max="8208" width="9.140625" style="39"/>
    <col min="8209" max="8209" width="11.28515625" style="39" bestFit="1" customWidth="1"/>
    <col min="8210" max="8448" width="9.140625" style="39"/>
    <col min="8449" max="8449" width="23.85546875" style="39" bestFit="1" customWidth="1"/>
    <col min="8450" max="8450" width="9.85546875" style="39" bestFit="1" customWidth="1"/>
    <col min="8451" max="8455" width="9.140625" style="39"/>
    <col min="8456" max="8456" width="11.140625" style="39" bestFit="1" customWidth="1"/>
    <col min="8457" max="8457" width="9.140625" style="39"/>
    <col min="8458" max="8458" width="23.85546875" style="39" bestFit="1" customWidth="1"/>
    <col min="8459" max="8459" width="10" style="39" bestFit="1" customWidth="1"/>
    <col min="8460" max="8464" width="9.140625" style="39"/>
    <col min="8465" max="8465" width="11.28515625" style="39" bestFit="1" customWidth="1"/>
    <col min="8466" max="8704" width="9.140625" style="39"/>
    <col min="8705" max="8705" width="23.85546875" style="39" bestFit="1" customWidth="1"/>
    <col min="8706" max="8706" width="9.85546875" style="39" bestFit="1" customWidth="1"/>
    <col min="8707" max="8711" width="9.140625" style="39"/>
    <col min="8712" max="8712" width="11.140625" style="39" bestFit="1" customWidth="1"/>
    <col min="8713" max="8713" width="9.140625" style="39"/>
    <col min="8714" max="8714" width="23.85546875" style="39" bestFit="1" customWidth="1"/>
    <col min="8715" max="8715" width="10" style="39" bestFit="1" customWidth="1"/>
    <col min="8716" max="8720" width="9.140625" style="39"/>
    <col min="8721" max="8721" width="11.28515625" style="39" bestFit="1" customWidth="1"/>
    <col min="8722" max="8960" width="9.140625" style="39"/>
    <col min="8961" max="8961" width="23.85546875" style="39" bestFit="1" customWidth="1"/>
    <col min="8962" max="8962" width="9.85546875" style="39" bestFit="1" customWidth="1"/>
    <col min="8963" max="8967" width="9.140625" style="39"/>
    <col min="8968" max="8968" width="11.140625" style="39" bestFit="1" customWidth="1"/>
    <col min="8969" max="8969" width="9.140625" style="39"/>
    <col min="8970" max="8970" width="23.85546875" style="39" bestFit="1" customWidth="1"/>
    <col min="8971" max="8971" width="10" style="39" bestFit="1" customWidth="1"/>
    <col min="8972" max="8976" width="9.140625" style="39"/>
    <col min="8977" max="8977" width="11.28515625" style="39" bestFit="1" customWidth="1"/>
    <col min="8978" max="9216" width="9.140625" style="39"/>
    <col min="9217" max="9217" width="23.85546875" style="39" bestFit="1" customWidth="1"/>
    <col min="9218" max="9218" width="9.85546875" style="39" bestFit="1" customWidth="1"/>
    <col min="9219" max="9223" width="9.140625" style="39"/>
    <col min="9224" max="9224" width="11.140625" style="39" bestFit="1" customWidth="1"/>
    <col min="9225" max="9225" width="9.140625" style="39"/>
    <col min="9226" max="9226" width="23.85546875" style="39" bestFit="1" customWidth="1"/>
    <col min="9227" max="9227" width="10" style="39" bestFit="1" customWidth="1"/>
    <col min="9228" max="9232" width="9.140625" style="39"/>
    <col min="9233" max="9233" width="11.28515625" style="39" bestFit="1" customWidth="1"/>
    <col min="9234" max="9472" width="9.140625" style="39"/>
    <col min="9473" max="9473" width="23.85546875" style="39" bestFit="1" customWidth="1"/>
    <col min="9474" max="9474" width="9.85546875" style="39" bestFit="1" customWidth="1"/>
    <col min="9475" max="9479" width="9.140625" style="39"/>
    <col min="9480" max="9480" width="11.140625" style="39" bestFit="1" customWidth="1"/>
    <col min="9481" max="9481" width="9.140625" style="39"/>
    <col min="9482" max="9482" width="23.85546875" style="39" bestFit="1" customWidth="1"/>
    <col min="9483" max="9483" width="10" style="39" bestFit="1" customWidth="1"/>
    <col min="9484" max="9488" width="9.140625" style="39"/>
    <col min="9489" max="9489" width="11.28515625" style="39" bestFit="1" customWidth="1"/>
    <col min="9490" max="9728" width="9.140625" style="39"/>
    <col min="9729" max="9729" width="23.85546875" style="39" bestFit="1" customWidth="1"/>
    <col min="9730" max="9730" width="9.85546875" style="39" bestFit="1" customWidth="1"/>
    <col min="9731" max="9735" width="9.140625" style="39"/>
    <col min="9736" max="9736" width="11.140625" style="39" bestFit="1" customWidth="1"/>
    <col min="9737" max="9737" width="9.140625" style="39"/>
    <col min="9738" max="9738" width="23.85546875" style="39" bestFit="1" customWidth="1"/>
    <col min="9739" max="9739" width="10" style="39" bestFit="1" customWidth="1"/>
    <col min="9740" max="9744" width="9.140625" style="39"/>
    <col min="9745" max="9745" width="11.28515625" style="39" bestFit="1" customWidth="1"/>
    <col min="9746" max="9984" width="9.140625" style="39"/>
    <col min="9985" max="9985" width="23.85546875" style="39" bestFit="1" customWidth="1"/>
    <col min="9986" max="9986" width="9.85546875" style="39" bestFit="1" customWidth="1"/>
    <col min="9987" max="9991" width="9.140625" style="39"/>
    <col min="9992" max="9992" width="11.140625" style="39" bestFit="1" customWidth="1"/>
    <col min="9993" max="9993" width="9.140625" style="39"/>
    <col min="9994" max="9994" width="23.85546875" style="39" bestFit="1" customWidth="1"/>
    <col min="9995" max="9995" width="10" style="39" bestFit="1" customWidth="1"/>
    <col min="9996" max="10000" width="9.140625" style="39"/>
    <col min="10001" max="10001" width="11.28515625" style="39" bestFit="1" customWidth="1"/>
    <col min="10002" max="10240" width="9.140625" style="39"/>
    <col min="10241" max="10241" width="23.85546875" style="39" bestFit="1" customWidth="1"/>
    <col min="10242" max="10242" width="9.85546875" style="39" bestFit="1" customWidth="1"/>
    <col min="10243" max="10247" width="9.140625" style="39"/>
    <col min="10248" max="10248" width="11.140625" style="39" bestFit="1" customWidth="1"/>
    <col min="10249" max="10249" width="9.140625" style="39"/>
    <col min="10250" max="10250" width="23.85546875" style="39" bestFit="1" customWidth="1"/>
    <col min="10251" max="10251" width="10" style="39" bestFit="1" customWidth="1"/>
    <col min="10252" max="10256" width="9.140625" style="39"/>
    <col min="10257" max="10257" width="11.28515625" style="39" bestFit="1" customWidth="1"/>
    <col min="10258" max="10496" width="9.140625" style="39"/>
    <col min="10497" max="10497" width="23.85546875" style="39" bestFit="1" customWidth="1"/>
    <col min="10498" max="10498" width="9.85546875" style="39" bestFit="1" customWidth="1"/>
    <col min="10499" max="10503" width="9.140625" style="39"/>
    <col min="10504" max="10504" width="11.140625" style="39" bestFit="1" customWidth="1"/>
    <col min="10505" max="10505" width="9.140625" style="39"/>
    <col min="10506" max="10506" width="23.85546875" style="39" bestFit="1" customWidth="1"/>
    <col min="10507" max="10507" width="10" style="39" bestFit="1" customWidth="1"/>
    <col min="10508" max="10512" width="9.140625" style="39"/>
    <col min="10513" max="10513" width="11.28515625" style="39" bestFit="1" customWidth="1"/>
    <col min="10514" max="10752" width="9.140625" style="39"/>
    <col min="10753" max="10753" width="23.85546875" style="39" bestFit="1" customWidth="1"/>
    <col min="10754" max="10754" width="9.85546875" style="39" bestFit="1" customWidth="1"/>
    <col min="10755" max="10759" width="9.140625" style="39"/>
    <col min="10760" max="10760" width="11.140625" style="39" bestFit="1" customWidth="1"/>
    <col min="10761" max="10761" width="9.140625" style="39"/>
    <col min="10762" max="10762" width="23.85546875" style="39" bestFit="1" customWidth="1"/>
    <col min="10763" max="10763" width="10" style="39" bestFit="1" customWidth="1"/>
    <col min="10764" max="10768" width="9.140625" style="39"/>
    <col min="10769" max="10769" width="11.28515625" style="39" bestFit="1" customWidth="1"/>
    <col min="10770" max="11008" width="9.140625" style="39"/>
    <col min="11009" max="11009" width="23.85546875" style="39" bestFit="1" customWidth="1"/>
    <col min="11010" max="11010" width="9.85546875" style="39" bestFit="1" customWidth="1"/>
    <col min="11011" max="11015" width="9.140625" style="39"/>
    <col min="11016" max="11016" width="11.140625" style="39" bestFit="1" customWidth="1"/>
    <col min="11017" max="11017" width="9.140625" style="39"/>
    <col min="11018" max="11018" width="23.85546875" style="39" bestFit="1" customWidth="1"/>
    <col min="11019" max="11019" width="10" style="39" bestFit="1" customWidth="1"/>
    <col min="11020" max="11024" width="9.140625" style="39"/>
    <col min="11025" max="11025" width="11.28515625" style="39" bestFit="1" customWidth="1"/>
    <col min="11026" max="11264" width="9.140625" style="39"/>
    <col min="11265" max="11265" width="23.85546875" style="39" bestFit="1" customWidth="1"/>
    <col min="11266" max="11266" width="9.85546875" style="39" bestFit="1" customWidth="1"/>
    <col min="11267" max="11271" width="9.140625" style="39"/>
    <col min="11272" max="11272" width="11.140625" style="39" bestFit="1" customWidth="1"/>
    <col min="11273" max="11273" width="9.140625" style="39"/>
    <col min="11274" max="11274" width="23.85546875" style="39" bestFit="1" customWidth="1"/>
    <col min="11275" max="11275" width="10" style="39" bestFit="1" customWidth="1"/>
    <col min="11276" max="11280" width="9.140625" style="39"/>
    <col min="11281" max="11281" width="11.28515625" style="39" bestFit="1" customWidth="1"/>
    <col min="11282" max="11520" width="9.140625" style="39"/>
    <col min="11521" max="11521" width="23.85546875" style="39" bestFit="1" customWidth="1"/>
    <col min="11522" max="11522" width="9.85546875" style="39" bestFit="1" customWidth="1"/>
    <col min="11523" max="11527" width="9.140625" style="39"/>
    <col min="11528" max="11528" width="11.140625" style="39" bestFit="1" customWidth="1"/>
    <col min="11529" max="11529" width="9.140625" style="39"/>
    <col min="11530" max="11530" width="23.85546875" style="39" bestFit="1" customWidth="1"/>
    <col min="11531" max="11531" width="10" style="39" bestFit="1" customWidth="1"/>
    <col min="11532" max="11536" width="9.140625" style="39"/>
    <col min="11537" max="11537" width="11.28515625" style="39" bestFit="1" customWidth="1"/>
    <col min="11538" max="11776" width="9.140625" style="39"/>
    <col min="11777" max="11777" width="23.85546875" style="39" bestFit="1" customWidth="1"/>
    <col min="11778" max="11778" width="9.85546875" style="39" bestFit="1" customWidth="1"/>
    <col min="11779" max="11783" width="9.140625" style="39"/>
    <col min="11784" max="11784" width="11.140625" style="39" bestFit="1" customWidth="1"/>
    <col min="11785" max="11785" width="9.140625" style="39"/>
    <col min="11786" max="11786" width="23.85546875" style="39" bestFit="1" customWidth="1"/>
    <col min="11787" max="11787" width="10" style="39" bestFit="1" customWidth="1"/>
    <col min="11788" max="11792" width="9.140625" style="39"/>
    <col min="11793" max="11793" width="11.28515625" style="39" bestFit="1" customWidth="1"/>
    <col min="11794" max="12032" width="9.140625" style="39"/>
    <col min="12033" max="12033" width="23.85546875" style="39" bestFit="1" customWidth="1"/>
    <col min="12034" max="12034" width="9.85546875" style="39" bestFit="1" customWidth="1"/>
    <col min="12035" max="12039" width="9.140625" style="39"/>
    <col min="12040" max="12040" width="11.140625" style="39" bestFit="1" customWidth="1"/>
    <col min="12041" max="12041" width="9.140625" style="39"/>
    <col min="12042" max="12042" width="23.85546875" style="39" bestFit="1" customWidth="1"/>
    <col min="12043" max="12043" width="10" style="39" bestFit="1" customWidth="1"/>
    <col min="12044" max="12048" width="9.140625" style="39"/>
    <col min="12049" max="12049" width="11.28515625" style="39" bestFit="1" customWidth="1"/>
    <col min="12050" max="12288" width="9.140625" style="39"/>
    <col min="12289" max="12289" width="23.85546875" style="39" bestFit="1" customWidth="1"/>
    <col min="12290" max="12290" width="9.85546875" style="39" bestFit="1" customWidth="1"/>
    <col min="12291" max="12295" width="9.140625" style="39"/>
    <col min="12296" max="12296" width="11.140625" style="39" bestFit="1" customWidth="1"/>
    <col min="12297" max="12297" width="9.140625" style="39"/>
    <col min="12298" max="12298" width="23.85546875" style="39" bestFit="1" customWidth="1"/>
    <col min="12299" max="12299" width="10" style="39" bestFit="1" customWidth="1"/>
    <col min="12300" max="12304" width="9.140625" style="39"/>
    <col min="12305" max="12305" width="11.28515625" style="39" bestFit="1" customWidth="1"/>
    <col min="12306" max="12544" width="9.140625" style="39"/>
    <col min="12545" max="12545" width="23.85546875" style="39" bestFit="1" customWidth="1"/>
    <col min="12546" max="12546" width="9.85546875" style="39" bestFit="1" customWidth="1"/>
    <col min="12547" max="12551" width="9.140625" style="39"/>
    <col min="12552" max="12552" width="11.140625" style="39" bestFit="1" customWidth="1"/>
    <col min="12553" max="12553" width="9.140625" style="39"/>
    <col min="12554" max="12554" width="23.85546875" style="39" bestFit="1" customWidth="1"/>
    <col min="12555" max="12555" width="10" style="39" bestFit="1" customWidth="1"/>
    <col min="12556" max="12560" width="9.140625" style="39"/>
    <col min="12561" max="12561" width="11.28515625" style="39" bestFit="1" customWidth="1"/>
    <col min="12562" max="12800" width="9.140625" style="39"/>
    <col min="12801" max="12801" width="23.85546875" style="39" bestFit="1" customWidth="1"/>
    <col min="12802" max="12802" width="9.85546875" style="39" bestFit="1" customWidth="1"/>
    <col min="12803" max="12807" width="9.140625" style="39"/>
    <col min="12808" max="12808" width="11.140625" style="39" bestFit="1" customWidth="1"/>
    <col min="12809" max="12809" width="9.140625" style="39"/>
    <col min="12810" max="12810" width="23.85546875" style="39" bestFit="1" customWidth="1"/>
    <col min="12811" max="12811" width="10" style="39" bestFit="1" customWidth="1"/>
    <col min="12812" max="12816" width="9.140625" style="39"/>
    <col min="12817" max="12817" width="11.28515625" style="39" bestFit="1" customWidth="1"/>
    <col min="12818" max="13056" width="9.140625" style="39"/>
    <col min="13057" max="13057" width="23.85546875" style="39" bestFit="1" customWidth="1"/>
    <col min="13058" max="13058" width="9.85546875" style="39" bestFit="1" customWidth="1"/>
    <col min="13059" max="13063" width="9.140625" style="39"/>
    <col min="13064" max="13064" width="11.140625" style="39" bestFit="1" customWidth="1"/>
    <col min="13065" max="13065" width="9.140625" style="39"/>
    <col min="13066" max="13066" width="23.85546875" style="39" bestFit="1" customWidth="1"/>
    <col min="13067" max="13067" width="10" style="39" bestFit="1" customWidth="1"/>
    <col min="13068" max="13072" width="9.140625" style="39"/>
    <col min="13073" max="13073" width="11.28515625" style="39" bestFit="1" customWidth="1"/>
    <col min="13074" max="13312" width="9.140625" style="39"/>
    <col min="13313" max="13313" width="23.85546875" style="39" bestFit="1" customWidth="1"/>
    <col min="13314" max="13314" width="9.85546875" style="39" bestFit="1" customWidth="1"/>
    <col min="13315" max="13319" width="9.140625" style="39"/>
    <col min="13320" max="13320" width="11.140625" style="39" bestFit="1" customWidth="1"/>
    <col min="13321" max="13321" width="9.140625" style="39"/>
    <col min="13322" max="13322" width="23.85546875" style="39" bestFit="1" customWidth="1"/>
    <col min="13323" max="13323" width="10" style="39" bestFit="1" customWidth="1"/>
    <col min="13324" max="13328" width="9.140625" style="39"/>
    <col min="13329" max="13329" width="11.28515625" style="39" bestFit="1" customWidth="1"/>
    <col min="13330" max="13568" width="9.140625" style="39"/>
    <col min="13569" max="13569" width="23.85546875" style="39" bestFit="1" customWidth="1"/>
    <col min="13570" max="13570" width="9.85546875" style="39" bestFit="1" customWidth="1"/>
    <col min="13571" max="13575" width="9.140625" style="39"/>
    <col min="13576" max="13576" width="11.140625" style="39" bestFit="1" customWidth="1"/>
    <col min="13577" max="13577" width="9.140625" style="39"/>
    <col min="13578" max="13578" width="23.85546875" style="39" bestFit="1" customWidth="1"/>
    <col min="13579" max="13579" width="10" style="39" bestFit="1" customWidth="1"/>
    <col min="13580" max="13584" width="9.140625" style="39"/>
    <col min="13585" max="13585" width="11.28515625" style="39" bestFit="1" customWidth="1"/>
    <col min="13586" max="13824" width="9.140625" style="39"/>
    <col min="13825" max="13825" width="23.85546875" style="39" bestFit="1" customWidth="1"/>
    <col min="13826" max="13826" width="9.85546875" style="39" bestFit="1" customWidth="1"/>
    <col min="13827" max="13831" width="9.140625" style="39"/>
    <col min="13832" max="13832" width="11.140625" style="39" bestFit="1" customWidth="1"/>
    <col min="13833" max="13833" width="9.140625" style="39"/>
    <col min="13834" max="13834" width="23.85546875" style="39" bestFit="1" customWidth="1"/>
    <col min="13835" max="13835" width="10" style="39" bestFit="1" customWidth="1"/>
    <col min="13836" max="13840" width="9.140625" style="39"/>
    <col min="13841" max="13841" width="11.28515625" style="39" bestFit="1" customWidth="1"/>
    <col min="13842" max="14080" width="9.140625" style="39"/>
    <col min="14081" max="14081" width="23.85546875" style="39" bestFit="1" customWidth="1"/>
    <col min="14082" max="14082" width="9.85546875" style="39" bestFit="1" customWidth="1"/>
    <col min="14083" max="14087" width="9.140625" style="39"/>
    <col min="14088" max="14088" width="11.140625" style="39" bestFit="1" customWidth="1"/>
    <col min="14089" max="14089" width="9.140625" style="39"/>
    <col min="14090" max="14090" width="23.85546875" style="39" bestFit="1" customWidth="1"/>
    <col min="14091" max="14091" width="10" style="39" bestFit="1" customWidth="1"/>
    <col min="14092" max="14096" width="9.140625" style="39"/>
    <col min="14097" max="14097" width="11.28515625" style="39" bestFit="1" customWidth="1"/>
    <col min="14098" max="14336" width="9.140625" style="39"/>
    <col min="14337" max="14337" width="23.85546875" style="39" bestFit="1" customWidth="1"/>
    <col min="14338" max="14338" width="9.85546875" style="39" bestFit="1" customWidth="1"/>
    <col min="14339" max="14343" width="9.140625" style="39"/>
    <col min="14344" max="14344" width="11.140625" style="39" bestFit="1" customWidth="1"/>
    <col min="14345" max="14345" width="9.140625" style="39"/>
    <col min="14346" max="14346" width="23.85546875" style="39" bestFit="1" customWidth="1"/>
    <col min="14347" max="14347" width="10" style="39" bestFit="1" customWidth="1"/>
    <col min="14348" max="14352" width="9.140625" style="39"/>
    <col min="14353" max="14353" width="11.28515625" style="39" bestFit="1" customWidth="1"/>
    <col min="14354" max="14592" width="9.140625" style="39"/>
    <col min="14593" max="14593" width="23.85546875" style="39" bestFit="1" customWidth="1"/>
    <col min="14594" max="14594" width="9.85546875" style="39" bestFit="1" customWidth="1"/>
    <col min="14595" max="14599" width="9.140625" style="39"/>
    <col min="14600" max="14600" width="11.140625" style="39" bestFit="1" customWidth="1"/>
    <col min="14601" max="14601" width="9.140625" style="39"/>
    <col min="14602" max="14602" width="23.85546875" style="39" bestFit="1" customWidth="1"/>
    <col min="14603" max="14603" width="10" style="39" bestFit="1" customWidth="1"/>
    <col min="14604" max="14608" width="9.140625" style="39"/>
    <col min="14609" max="14609" width="11.28515625" style="39" bestFit="1" customWidth="1"/>
    <col min="14610" max="14848" width="9.140625" style="39"/>
    <col min="14849" max="14849" width="23.85546875" style="39" bestFit="1" customWidth="1"/>
    <col min="14850" max="14850" width="9.85546875" style="39" bestFit="1" customWidth="1"/>
    <col min="14851" max="14855" width="9.140625" style="39"/>
    <col min="14856" max="14856" width="11.140625" style="39" bestFit="1" customWidth="1"/>
    <col min="14857" max="14857" width="9.140625" style="39"/>
    <col min="14858" max="14858" width="23.85546875" style="39" bestFit="1" customWidth="1"/>
    <col min="14859" max="14859" width="10" style="39" bestFit="1" customWidth="1"/>
    <col min="14860" max="14864" width="9.140625" style="39"/>
    <col min="14865" max="14865" width="11.28515625" style="39" bestFit="1" customWidth="1"/>
    <col min="14866" max="15104" width="9.140625" style="39"/>
    <col min="15105" max="15105" width="23.85546875" style="39" bestFit="1" customWidth="1"/>
    <col min="15106" max="15106" width="9.85546875" style="39" bestFit="1" customWidth="1"/>
    <col min="15107" max="15111" width="9.140625" style="39"/>
    <col min="15112" max="15112" width="11.140625" style="39" bestFit="1" customWidth="1"/>
    <col min="15113" max="15113" width="9.140625" style="39"/>
    <col min="15114" max="15114" width="23.85546875" style="39" bestFit="1" customWidth="1"/>
    <col min="15115" max="15115" width="10" style="39" bestFit="1" customWidth="1"/>
    <col min="15116" max="15120" width="9.140625" style="39"/>
    <col min="15121" max="15121" width="11.28515625" style="39" bestFit="1" customWidth="1"/>
    <col min="15122" max="15360" width="9.140625" style="39"/>
    <col min="15361" max="15361" width="23.85546875" style="39" bestFit="1" customWidth="1"/>
    <col min="15362" max="15362" width="9.85546875" style="39" bestFit="1" customWidth="1"/>
    <col min="15363" max="15367" width="9.140625" style="39"/>
    <col min="15368" max="15368" width="11.140625" style="39" bestFit="1" customWidth="1"/>
    <col min="15369" max="15369" width="9.140625" style="39"/>
    <col min="15370" max="15370" width="23.85546875" style="39" bestFit="1" customWidth="1"/>
    <col min="15371" max="15371" width="10" style="39" bestFit="1" customWidth="1"/>
    <col min="15372" max="15376" width="9.140625" style="39"/>
    <col min="15377" max="15377" width="11.28515625" style="39" bestFit="1" customWidth="1"/>
    <col min="15378" max="15616" width="9.140625" style="39"/>
    <col min="15617" max="15617" width="23.85546875" style="39" bestFit="1" customWidth="1"/>
    <col min="15618" max="15618" width="9.85546875" style="39" bestFit="1" customWidth="1"/>
    <col min="15619" max="15623" width="9.140625" style="39"/>
    <col min="15624" max="15624" width="11.140625" style="39" bestFit="1" customWidth="1"/>
    <col min="15625" max="15625" width="9.140625" style="39"/>
    <col min="15626" max="15626" width="23.85546875" style="39" bestFit="1" customWidth="1"/>
    <col min="15627" max="15627" width="10" style="39" bestFit="1" customWidth="1"/>
    <col min="15628" max="15632" width="9.140625" style="39"/>
    <col min="15633" max="15633" width="11.28515625" style="39" bestFit="1" customWidth="1"/>
    <col min="15634" max="15872" width="9.140625" style="39"/>
    <col min="15873" max="15873" width="23.85546875" style="39" bestFit="1" customWidth="1"/>
    <col min="15874" max="15874" width="9.85546875" style="39" bestFit="1" customWidth="1"/>
    <col min="15875" max="15879" width="9.140625" style="39"/>
    <col min="15880" max="15880" width="11.140625" style="39" bestFit="1" customWidth="1"/>
    <col min="15881" max="15881" width="9.140625" style="39"/>
    <col min="15882" max="15882" width="23.85546875" style="39" bestFit="1" customWidth="1"/>
    <col min="15883" max="15883" width="10" style="39" bestFit="1" customWidth="1"/>
    <col min="15884" max="15888" width="9.140625" style="39"/>
    <col min="15889" max="15889" width="11.28515625" style="39" bestFit="1" customWidth="1"/>
    <col min="15890" max="16128" width="9.140625" style="39"/>
    <col min="16129" max="16129" width="23.85546875" style="39" bestFit="1" customWidth="1"/>
    <col min="16130" max="16130" width="9.85546875" style="39" bestFit="1" customWidth="1"/>
    <col min="16131" max="16135" width="9.140625" style="39"/>
    <col min="16136" max="16136" width="11.140625" style="39" bestFit="1" customWidth="1"/>
    <col min="16137" max="16137" width="9.140625" style="39"/>
    <col min="16138" max="16138" width="23.85546875" style="39" bestFit="1" customWidth="1"/>
    <col min="16139" max="16139" width="10" style="39" bestFit="1" customWidth="1"/>
    <col min="16140" max="16144" width="9.140625" style="39"/>
    <col min="16145" max="16145" width="11.28515625" style="39" bestFit="1" customWidth="1"/>
    <col min="16146" max="16384" width="9.140625" style="39"/>
  </cols>
  <sheetData>
    <row r="1" spans="1:17" x14ac:dyDescent="0.25">
      <c r="A1" s="41" t="s">
        <v>81</v>
      </c>
    </row>
    <row r="2" spans="1:17" x14ac:dyDescent="0.25">
      <c r="A2" s="42" t="s">
        <v>68</v>
      </c>
    </row>
    <row r="3" spans="1:17" x14ac:dyDescent="0.25">
      <c r="A3" s="190"/>
    </row>
    <row r="5" spans="1:17" x14ac:dyDescent="0.25">
      <c r="A5" s="179" t="s">
        <v>2</v>
      </c>
      <c r="B5" s="108" t="s">
        <v>59</v>
      </c>
      <c r="C5" s="69" t="s">
        <v>60</v>
      </c>
      <c r="D5" s="69" t="s">
        <v>61</v>
      </c>
      <c r="E5" s="69" t="s">
        <v>62</v>
      </c>
      <c r="F5" s="69" t="s">
        <v>63</v>
      </c>
      <c r="G5" s="69" t="s">
        <v>64</v>
      </c>
      <c r="H5" s="70" t="s">
        <v>9</v>
      </c>
      <c r="J5" s="179" t="s">
        <v>2</v>
      </c>
      <c r="K5" s="108" t="s">
        <v>59</v>
      </c>
      <c r="L5" s="69" t="s">
        <v>60</v>
      </c>
      <c r="M5" s="69" t="s">
        <v>61</v>
      </c>
      <c r="N5" s="69" t="s">
        <v>62</v>
      </c>
      <c r="O5" s="69" t="s">
        <v>63</v>
      </c>
      <c r="P5" s="69" t="s">
        <v>64</v>
      </c>
      <c r="Q5" s="70" t="s">
        <v>9</v>
      </c>
    </row>
    <row r="6" spans="1:17" ht="15" x14ac:dyDescent="0.2">
      <c r="A6" s="217" t="s">
        <v>8</v>
      </c>
      <c r="B6" s="36">
        <v>7</v>
      </c>
      <c r="C6" s="37">
        <v>894</v>
      </c>
      <c r="D6" s="37">
        <v>1820</v>
      </c>
      <c r="E6" s="37">
        <v>997</v>
      </c>
      <c r="F6" s="37">
        <v>280</v>
      </c>
      <c r="G6" s="37">
        <v>129</v>
      </c>
      <c r="H6" s="38">
        <v>4127</v>
      </c>
      <c r="J6" s="218" t="s">
        <v>8</v>
      </c>
      <c r="K6" s="29">
        <f>B6/$H6</f>
        <v>1.696147322510298E-3</v>
      </c>
      <c r="L6" s="74">
        <f t="shared" ref="L6:Q8" si="0">C6/$H6</f>
        <v>0.21662224376060091</v>
      </c>
      <c r="M6" s="74">
        <f t="shared" si="0"/>
        <v>0.44099830385267746</v>
      </c>
      <c r="N6" s="74">
        <f t="shared" si="0"/>
        <v>0.24157984007753816</v>
      </c>
      <c r="O6" s="74">
        <f t="shared" si="0"/>
        <v>6.7845892900411917E-2</v>
      </c>
      <c r="P6" s="74">
        <f t="shared" si="0"/>
        <v>3.1257572086261204E-2</v>
      </c>
      <c r="Q6" s="114">
        <f t="shared" si="0"/>
        <v>1</v>
      </c>
    </row>
    <row r="7" spans="1:17" ht="15" x14ac:dyDescent="0.2">
      <c r="A7" s="217" t="s">
        <v>5</v>
      </c>
      <c r="B7" s="36">
        <v>8</v>
      </c>
      <c r="C7" s="37">
        <v>323</v>
      </c>
      <c r="D7" s="37">
        <v>824</v>
      </c>
      <c r="E7" s="37">
        <v>491</v>
      </c>
      <c r="F7" s="37">
        <v>178</v>
      </c>
      <c r="G7" s="37">
        <v>118</v>
      </c>
      <c r="H7" s="38">
        <v>1942</v>
      </c>
      <c r="J7" s="218" t="s">
        <v>5</v>
      </c>
      <c r="K7" s="29">
        <f>B7/$H7</f>
        <v>4.1194644696189494E-3</v>
      </c>
      <c r="L7" s="74">
        <f t="shared" si="0"/>
        <v>0.16632337796086508</v>
      </c>
      <c r="M7" s="74">
        <f t="shared" si="0"/>
        <v>0.42430484037075178</v>
      </c>
      <c r="N7" s="74">
        <f t="shared" si="0"/>
        <v>0.25283213182286302</v>
      </c>
      <c r="O7" s="74">
        <f t="shared" si="0"/>
        <v>9.1658084449021626E-2</v>
      </c>
      <c r="P7" s="74">
        <f t="shared" si="0"/>
        <v>6.0762100926879503E-2</v>
      </c>
      <c r="Q7" s="114">
        <f t="shared" si="0"/>
        <v>1</v>
      </c>
    </row>
    <row r="8" spans="1:17" x14ac:dyDescent="0.25">
      <c r="A8" s="179" t="s">
        <v>9</v>
      </c>
      <c r="B8" s="187">
        <v>15</v>
      </c>
      <c r="C8" s="76">
        <v>1217</v>
      </c>
      <c r="D8" s="76">
        <v>2644</v>
      </c>
      <c r="E8" s="76">
        <v>1488</v>
      </c>
      <c r="F8" s="76">
        <v>458</v>
      </c>
      <c r="G8" s="76">
        <v>247</v>
      </c>
      <c r="H8" s="101">
        <v>6069</v>
      </c>
      <c r="J8" s="179" t="s">
        <v>9</v>
      </c>
      <c r="K8" s="30">
        <f>B8/$H8</f>
        <v>2.4715768660405341E-3</v>
      </c>
      <c r="L8" s="78">
        <f t="shared" si="0"/>
        <v>0.20052726973142199</v>
      </c>
      <c r="M8" s="78">
        <f t="shared" si="0"/>
        <v>0.43565661558741142</v>
      </c>
      <c r="N8" s="78">
        <f t="shared" si="0"/>
        <v>0.24518042511122096</v>
      </c>
      <c r="O8" s="78">
        <f t="shared" si="0"/>
        <v>7.546548030977096E-2</v>
      </c>
      <c r="P8" s="78">
        <f t="shared" si="0"/>
        <v>4.0698632394134127E-2</v>
      </c>
      <c r="Q8" s="79">
        <f t="shared" si="0"/>
        <v>1</v>
      </c>
    </row>
    <row r="11" spans="1:17" x14ac:dyDescent="0.25">
      <c r="A11" s="179" t="s">
        <v>20</v>
      </c>
      <c r="B11" s="108" t="s">
        <v>59</v>
      </c>
      <c r="C11" s="69" t="s">
        <v>60</v>
      </c>
      <c r="D11" s="69" t="s">
        <v>61</v>
      </c>
      <c r="E11" s="69" t="s">
        <v>62</v>
      </c>
      <c r="F11" s="69" t="s">
        <v>63</v>
      </c>
      <c r="G11" s="69" t="s">
        <v>64</v>
      </c>
      <c r="H11" s="70" t="s">
        <v>9</v>
      </c>
      <c r="J11" s="179" t="s">
        <v>20</v>
      </c>
      <c r="K11" s="108" t="s">
        <v>59</v>
      </c>
      <c r="L11" s="69" t="s">
        <v>60</v>
      </c>
      <c r="M11" s="69" t="s">
        <v>61</v>
      </c>
      <c r="N11" s="69" t="s">
        <v>62</v>
      </c>
      <c r="O11" s="69" t="s">
        <v>63</v>
      </c>
      <c r="P11" s="69" t="s">
        <v>64</v>
      </c>
      <c r="Q11" s="70" t="s">
        <v>9</v>
      </c>
    </row>
    <row r="12" spans="1:17" ht="15" x14ac:dyDescent="0.2">
      <c r="A12" s="217" t="s">
        <v>96</v>
      </c>
      <c r="B12" s="36">
        <v>0</v>
      </c>
      <c r="C12" s="36">
        <v>26</v>
      </c>
      <c r="D12" s="36">
        <v>74</v>
      </c>
      <c r="E12" s="36">
        <v>35</v>
      </c>
      <c r="F12" s="36">
        <v>10</v>
      </c>
      <c r="G12" s="36">
        <v>5</v>
      </c>
      <c r="H12" s="38">
        <v>150</v>
      </c>
      <c r="J12" s="217" t="s">
        <v>96</v>
      </c>
      <c r="K12" s="29">
        <v>0</v>
      </c>
      <c r="L12" s="29">
        <v>0.17333333333333334</v>
      </c>
      <c r="M12" s="29">
        <v>0.49333333333333335</v>
      </c>
      <c r="N12" s="29">
        <v>0.23333333333333334</v>
      </c>
      <c r="O12" s="29">
        <v>6.6666666666666666E-2</v>
      </c>
      <c r="P12" s="29">
        <v>3.3333333333333333E-2</v>
      </c>
      <c r="Q12" s="29">
        <v>1</v>
      </c>
    </row>
    <row r="13" spans="1:17" ht="15" x14ac:dyDescent="0.2">
      <c r="A13" s="217" t="s">
        <v>42</v>
      </c>
      <c r="B13" s="36">
        <v>2</v>
      </c>
      <c r="C13" s="37">
        <v>858</v>
      </c>
      <c r="D13" s="37">
        <v>1934</v>
      </c>
      <c r="E13" s="37">
        <v>1103</v>
      </c>
      <c r="F13" s="37">
        <v>352</v>
      </c>
      <c r="G13" s="37">
        <v>191</v>
      </c>
      <c r="H13" s="38">
        <v>4440</v>
      </c>
      <c r="J13" s="217" t="s">
        <v>42</v>
      </c>
      <c r="K13" s="29">
        <v>4.5045045045045046E-4</v>
      </c>
      <c r="L13" s="29">
        <v>0.19324324324324324</v>
      </c>
      <c r="M13" s="29">
        <v>0.43558558558558558</v>
      </c>
      <c r="N13" s="29">
        <v>0.24842342342342341</v>
      </c>
      <c r="O13" s="29">
        <v>7.9279279279279274E-2</v>
      </c>
      <c r="P13" s="29">
        <v>4.3018018018018016E-2</v>
      </c>
      <c r="Q13" s="29">
        <v>1</v>
      </c>
    </row>
    <row r="14" spans="1:17" ht="15" x14ac:dyDescent="0.2">
      <c r="A14" s="217" t="s">
        <v>6</v>
      </c>
      <c r="B14" s="36">
        <v>13</v>
      </c>
      <c r="C14" s="36">
        <v>333</v>
      </c>
      <c r="D14" s="36">
        <v>636</v>
      </c>
      <c r="E14" s="36">
        <v>350</v>
      </c>
      <c r="F14" s="36">
        <v>96</v>
      </c>
      <c r="G14" s="36">
        <v>51</v>
      </c>
      <c r="H14" s="38">
        <v>1479</v>
      </c>
      <c r="J14" s="217" t="s">
        <v>6</v>
      </c>
      <c r="K14" s="29">
        <v>8.7897227856659904E-3</v>
      </c>
      <c r="L14" s="29">
        <v>0.22515212981744423</v>
      </c>
      <c r="M14" s="29">
        <v>0.43002028397565922</v>
      </c>
      <c r="N14" s="29">
        <v>0.23664638269100743</v>
      </c>
      <c r="O14" s="29">
        <v>6.4908722109533468E-2</v>
      </c>
      <c r="P14" s="29">
        <v>3.4482758620689655E-2</v>
      </c>
      <c r="Q14" s="29">
        <v>1</v>
      </c>
    </row>
    <row r="15" spans="1:17" x14ac:dyDescent="0.25">
      <c r="A15" s="188" t="s">
        <v>9</v>
      </c>
      <c r="B15" s="189">
        <v>15</v>
      </c>
      <c r="C15" s="189">
        <v>1217</v>
      </c>
      <c r="D15" s="189">
        <v>2644</v>
      </c>
      <c r="E15" s="189">
        <v>1488</v>
      </c>
      <c r="F15" s="189">
        <v>458</v>
      </c>
      <c r="G15" s="189">
        <v>247</v>
      </c>
      <c r="H15" s="192">
        <v>6069</v>
      </c>
      <c r="J15" s="179" t="s">
        <v>9</v>
      </c>
      <c r="K15" s="30">
        <v>2.4715768660405341E-3</v>
      </c>
      <c r="L15" s="30">
        <v>0.20052726973142199</v>
      </c>
      <c r="M15" s="30">
        <v>0.43565661558741142</v>
      </c>
      <c r="N15" s="30">
        <v>0.24518042511122096</v>
      </c>
      <c r="O15" s="30">
        <v>7.546548030977096E-2</v>
      </c>
      <c r="P15" s="30">
        <v>4.0698632394134127E-2</v>
      </c>
      <c r="Q15" s="30">
        <v>1</v>
      </c>
    </row>
    <row r="17" spans="1:17" x14ac:dyDescent="0.25">
      <c r="A17" s="190"/>
      <c r="J17" s="190"/>
    </row>
    <row r="18" spans="1:17" x14ac:dyDescent="0.25">
      <c r="A18" s="22" t="s">
        <v>84</v>
      </c>
      <c r="B18" s="108" t="s">
        <v>59</v>
      </c>
      <c r="C18" s="69" t="s">
        <v>60</v>
      </c>
      <c r="D18" s="69" t="s">
        <v>61</v>
      </c>
      <c r="E18" s="69" t="s">
        <v>62</v>
      </c>
      <c r="F18" s="69" t="s">
        <v>63</v>
      </c>
      <c r="G18" s="69" t="s">
        <v>64</v>
      </c>
      <c r="H18" s="70" t="s">
        <v>9</v>
      </c>
      <c r="J18" s="22" t="s">
        <v>84</v>
      </c>
      <c r="K18" s="108" t="s">
        <v>59</v>
      </c>
      <c r="L18" s="69" t="s">
        <v>60</v>
      </c>
      <c r="M18" s="69" t="s">
        <v>61</v>
      </c>
      <c r="N18" s="69" t="s">
        <v>62</v>
      </c>
      <c r="O18" s="69" t="s">
        <v>63</v>
      </c>
      <c r="P18" s="69" t="s">
        <v>64</v>
      </c>
      <c r="Q18" s="70" t="s">
        <v>9</v>
      </c>
    </row>
    <row r="19" spans="1:17" ht="15" x14ac:dyDescent="0.2">
      <c r="A19" s="217" t="s">
        <v>91</v>
      </c>
      <c r="B19" s="36">
        <v>2</v>
      </c>
      <c r="C19" s="36">
        <v>238</v>
      </c>
      <c r="D19" s="36">
        <v>305</v>
      </c>
      <c r="E19" s="36">
        <v>91</v>
      </c>
      <c r="F19" s="36">
        <v>2</v>
      </c>
      <c r="G19" s="36">
        <v>0</v>
      </c>
      <c r="H19" s="38">
        <v>638</v>
      </c>
      <c r="J19" s="217" t="s">
        <v>91</v>
      </c>
      <c r="K19" s="29">
        <v>3.134796238244514E-3</v>
      </c>
      <c r="L19" s="29">
        <v>0.37304075235109718</v>
      </c>
      <c r="M19" s="29">
        <v>0.4780564263322884</v>
      </c>
      <c r="N19" s="29">
        <v>0.14263322884012539</v>
      </c>
      <c r="O19" s="29">
        <v>3.134796238244514E-3</v>
      </c>
      <c r="P19" s="29">
        <v>0</v>
      </c>
      <c r="Q19" s="29">
        <v>1</v>
      </c>
    </row>
    <row r="20" spans="1:17" ht="15" x14ac:dyDescent="0.2">
      <c r="A20" s="217" t="s">
        <v>92</v>
      </c>
      <c r="B20" s="36">
        <v>5</v>
      </c>
      <c r="C20" s="36">
        <v>285</v>
      </c>
      <c r="D20" s="36">
        <v>875</v>
      </c>
      <c r="E20" s="36">
        <v>578</v>
      </c>
      <c r="F20" s="36">
        <v>154</v>
      </c>
      <c r="G20" s="36">
        <v>58</v>
      </c>
      <c r="H20" s="38">
        <v>1955</v>
      </c>
      <c r="J20" s="217" t="s">
        <v>92</v>
      </c>
      <c r="K20" s="29">
        <v>2.5575447570332483E-3</v>
      </c>
      <c r="L20" s="29">
        <v>0.14578005115089515</v>
      </c>
      <c r="M20" s="29">
        <v>0.4475703324808184</v>
      </c>
      <c r="N20" s="29">
        <v>0.29565217391304349</v>
      </c>
      <c r="O20" s="29">
        <v>7.8772378516624039E-2</v>
      </c>
      <c r="P20" s="29">
        <v>2.9667519181585677E-2</v>
      </c>
      <c r="Q20" s="29">
        <v>1</v>
      </c>
    </row>
    <row r="21" spans="1:17" ht="15" x14ac:dyDescent="0.2">
      <c r="A21" s="217" t="s">
        <v>93</v>
      </c>
      <c r="B21" s="36">
        <v>0</v>
      </c>
      <c r="C21" s="36">
        <v>304</v>
      </c>
      <c r="D21" s="36">
        <v>832</v>
      </c>
      <c r="E21" s="36">
        <v>511</v>
      </c>
      <c r="F21" s="36">
        <v>195</v>
      </c>
      <c r="G21" s="36">
        <v>109</v>
      </c>
      <c r="H21" s="38">
        <v>1951</v>
      </c>
      <c r="J21" s="217" t="s">
        <v>93</v>
      </c>
      <c r="K21" s="29">
        <v>0</v>
      </c>
      <c r="L21" s="29">
        <v>0.15581752947206562</v>
      </c>
      <c r="M21" s="29">
        <v>0.42644797539723217</v>
      </c>
      <c r="N21" s="29">
        <v>0.26191696565863659</v>
      </c>
      <c r="O21" s="29">
        <v>9.9948744233726294E-2</v>
      </c>
      <c r="P21" s="29">
        <v>5.5868785238339311E-2</v>
      </c>
      <c r="Q21" s="29">
        <v>1</v>
      </c>
    </row>
    <row r="22" spans="1:17" ht="15" x14ac:dyDescent="0.2">
      <c r="A22" s="217" t="s">
        <v>94</v>
      </c>
      <c r="B22" s="36">
        <v>8</v>
      </c>
      <c r="C22" s="36">
        <v>390</v>
      </c>
      <c r="D22" s="36">
        <v>632</v>
      </c>
      <c r="E22" s="36">
        <v>308</v>
      </c>
      <c r="F22" s="36">
        <v>107</v>
      </c>
      <c r="G22" s="36">
        <v>80</v>
      </c>
      <c r="H22" s="38">
        <v>1525</v>
      </c>
      <c r="J22" s="217" t="s">
        <v>94</v>
      </c>
      <c r="K22" s="29">
        <v>5.2459016393442623E-3</v>
      </c>
      <c r="L22" s="29">
        <v>0.25573770491803277</v>
      </c>
      <c r="M22" s="29">
        <v>0.41442622950819674</v>
      </c>
      <c r="N22" s="29">
        <v>0.2019672131147541</v>
      </c>
      <c r="O22" s="29">
        <v>7.0163934426229507E-2</v>
      </c>
      <c r="P22" s="29">
        <v>5.2459016393442623E-2</v>
      </c>
      <c r="Q22" s="29">
        <v>1</v>
      </c>
    </row>
    <row r="23" spans="1:17" x14ac:dyDescent="0.25">
      <c r="A23" s="188" t="s">
        <v>9</v>
      </c>
      <c r="B23" s="189">
        <v>15</v>
      </c>
      <c r="C23" s="189">
        <v>1217</v>
      </c>
      <c r="D23" s="189">
        <v>2644</v>
      </c>
      <c r="E23" s="189">
        <v>1488</v>
      </c>
      <c r="F23" s="189">
        <v>458</v>
      </c>
      <c r="G23" s="189">
        <v>247</v>
      </c>
      <c r="H23" s="192">
        <v>6069</v>
      </c>
      <c r="J23" s="188" t="s">
        <v>9</v>
      </c>
      <c r="K23" s="30">
        <v>2.4715768660405341E-3</v>
      </c>
      <c r="L23" s="30">
        <v>0.20052726973142199</v>
      </c>
      <c r="M23" s="30">
        <v>0.43565661558741142</v>
      </c>
      <c r="N23" s="30">
        <v>0.24518042511122096</v>
      </c>
      <c r="O23" s="30">
        <v>7.546548030977096E-2</v>
      </c>
      <c r="P23" s="30">
        <v>4.0698632394134127E-2</v>
      </c>
      <c r="Q23" s="30">
        <v>1</v>
      </c>
    </row>
    <row r="25" spans="1:17" x14ac:dyDescent="0.25">
      <c r="A25" s="190"/>
      <c r="J25" s="190"/>
    </row>
    <row r="26" spans="1:17" ht="31.5" x14ac:dyDescent="0.25">
      <c r="A26" s="179" t="s">
        <v>7</v>
      </c>
      <c r="B26" s="108" t="s">
        <v>59</v>
      </c>
      <c r="C26" s="69" t="s">
        <v>60</v>
      </c>
      <c r="D26" s="69" t="s">
        <v>61</v>
      </c>
      <c r="E26" s="69" t="s">
        <v>62</v>
      </c>
      <c r="F26" s="69" t="s">
        <v>63</v>
      </c>
      <c r="G26" s="69" t="s">
        <v>64</v>
      </c>
      <c r="H26" s="70" t="s">
        <v>9</v>
      </c>
      <c r="J26" s="179" t="s">
        <v>7</v>
      </c>
      <c r="K26" s="108" t="s">
        <v>59</v>
      </c>
      <c r="L26" s="69" t="s">
        <v>60</v>
      </c>
      <c r="M26" s="69" t="s">
        <v>61</v>
      </c>
      <c r="N26" s="69" t="s">
        <v>62</v>
      </c>
      <c r="O26" s="69" t="s">
        <v>63</v>
      </c>
      <c r="P26" s="69" t="s">
        <v>64</v>
      </c>
      <c r="Q26" s="70" t="s">
        <v>9</v>
      </c>
    </row>
    <row r="27" spans="1:17" ht="15" x14ac:dyDescent="0.2">
      <c r="A27" s="217" t="s">
        <v>18</v>
      </c>
      <c r="B27" s="36"/>
      <c r="C27" s="37">
        <v>4</v>
      </c>
      <c r="D27" s="37">
        <v>11</v>
      </c>
      <c r="E27" s="37"/>
      <c r="F27" s="37"/>
      <c r="G27" s="37"/>
      <c r="H27" s="38">
        <v>15</v>
      </c>
      <c r="J27" s="217" t="s">
        <v>18</v>
      </c>
      <c r="K27" s="28">
        <f t="shared" ref="K27:Q31" si="1">B27/B$32</f>
        <v>0</v>
      </c>
      <c r="L27" s="96">
        <f t="shared" si="1"/>
        <v>3.286770747740345E-3</v>
      </c>
      <c r="M27" s="96">
        <f t="shared" si="1"/>
        <v>4.1603630862329802E-3</v>
      </c>
      <c r="N27" s="96">
        <f t="shared" si="1"/>
        <v>0</v>
      </c>
      <c r="O27" s="96">
        <f t="shared" si="1"/>
        <v>0</v>
      </c>
      <c r="P27" s="96">
        <f t="shared" si="1"/>
        <v>0</v>
      </c>
      <c r="Q27" s="115">
        <f t="shared" si="1"/>
        <v>2.4715768660405341E-3</v>
      </c>
    </row>
    <row r="28" spans="1:17" ht="45" x14ac:dyDescent="0.2">
      <c r="A28" s="217" t="s">
        <v>40</v>
      </c>
      <c r="B28" s="36"/>
      <c r="C28" s="37">
        <v>4</v>
      </c>
      <c r="D28" s="37">
        <v>17</v>
      </c>
      <c r="E28" s="37">
        <v>11</v>
      </c>
      <c r="F28" s="37">
        <v>8</v>
      </c>
      <c r="G28" s="37">
        <v>2</v>
      </c>
      <c r="H28" s="38">
        <v>42</v>
      </c>
      <c r="J28" s="217" t="s">
        <v>40</v>
      </c>
      <c r="K28" s="29">
        <f t="shared" si="1"/>
        <v>0</v>
      </c>
      <c r="L28" s="100">
        <f t="shared" si="1"/>
        <v>3.286770747740345E-3</v>
      </c>
      <c r="M28" s="100">
        <f t="shared" si="1"/>
        <v>6.4296520423600609E-3</v>
      </c>
      <c r="N28" s="100">
        <f t="shared" si="1"/>
        <v>7.3924731182795703E-3</v>
      </c>
      <c r="O28" s="100">
        <f t="shared" si="1"/>
        <v>1.7467248908296942E-2</v>
      </c>
      <c r="P28" s="100">
        <f t="shared" si="1"/>
        <v>8.0971659919028341E-3</v>
      </c>
      <c r="Q28" s="116">
        <f t="shared" si="1"/>
        <v>6.920415224913495E-3</v>
      </c>
    </row>
    <row r="29" spans="1:17" ht="15" x14ac:dyDescent="0.2">
      <c r="A29" s="217" t="s">
        <v>10</v>
      </c>
      <c r="B29" s="36"/>
      <c r="C29" s="37">
        <v>395</v>
      </c>
      <c r="D29" s="37">
        <v>625</v>
      </c>
      <c r="E29" s="37">
        <v>371</v>
      </c>
      <c r="F29" s="37">
        <v>76</v>
      </c>
      <c r="G29" s="37">
        <v>42</v>
      </c>
      <c r="H29" s="38">
        <v>1509</v>
      </c>
      <c r="J29" s="217" t="s">
        <v>10</v>
      </c>
      <c r="K29" s="29">
        <f t="shared" si="1"/>
        <v>0</v>
      </c>
      <c r="L29" s="100">
        <f t="shared" si="1"/>
        <v>0.3245686113393591</v>
      </c>
      <c r="M29" s="100">
        <f t="shared" si="1"/>
        <v>0.23638426626323752</v>
      </c>
      <c r="N29" s="100">
        <f t="shared" si="1"/>
        <v>0.24932795698924731</v>
      </c>
      <c r="O29" s="100">
        <f t="shared" si="1"/>
        <v>0.16593886462882096</v>
      </c>
      <c r="P29" s="100">
        <f t="shared" si="1"/>
        <v>0.17004048582995951</v>
      </c>
      <c r="Q29" s="116">
        <f t="shared" si="1"/>
        <v>0.2486406327236777</v>
      </c>
    </row>
    <row r="30" spans="1:17" ht="30" x14ac:dyDescent="0.2">
      <c r="A30" s="217" t="s">
        <v>19</v>
      </c>
      <c r="B30" s="36"/>
      <c r="C30" s="37">
        <v>23</v>
      </c>
      <c r="D30" s="37">
        <v>34</v>
      </c>
      <c r="E30" s="37">
        <v>12</v>
      </c>
      <c r="F30" s="37">
        <v>4</v>
      </c>
      <c r="G30" s="37">
        <v>1</v>
      </c>
      <c r="H30" s="38">
        <v>74</v>
      </c>
      <c r="J30" s="217" t="s">
        <v>19</v>
      </c>
      <c r="K30" s="29">
        <f t="shared" si="1"/>
        <v>0</v>
      </c>
      <c r="L30" s="100">
        <f t="shared" si="1"/>
        <v>1.8898931799506986E-2</v>
      </c>
      <c r="M30" s="100">
        <f t="shared" si="1"/>
        <v>1.2859304084720122E-2</v>
      </c>
      <c r="N30" s="100">
        <f t="shared" si="1"/>
        <v>8.0645161290322578E-3</v>
      </c>
      <c r="O30" s="100">
        <f t="shared" si="1"/>
        <v>8.7336244541484712E-3</v>
      </c>
      <c r="P30" s="100">
        <f t="shared" si="1"/>
        <v>4.048582995951417E-3</v>
      </c>
      <c r="Q30" s="116">
        <f t="shared" si="1"/>
        <v>1.2193112539133301E-2</v>
      </c>
    </row>
    <row r="31" spans="1:17" ht="15" x14ac:dyDescent="0.2">
      <c r="A31" s="217" t="s">
        <v>6</v>
      </c>
      <c r="B31" s="36">
        <v>15</v>
      </c>
      <c r="C31" s="37">
        <v>791</v>
      </c>
      <c r="D31" s="37">
        <v>1957</v>
      </c>
      <c r="E31" s="37">
        <v>1094</v>
      </c>
      <c r="F31" s="37">
        <v>370</v>
      </c>
      <c r="G31" s="37">
        <v>202</v>
      </c>
      <c r="H31" s="38">
        <v>4429</v>
      </c>
      <c r="J31" s="217" t="s">
        <v>6</v>
      </c>
      <c r="K31" s="29">
        <f t="shared" si="1"/>
        <v>1</v>
      </c>
      <c r="L31" s="100">
        <f t="shared" si="1"/>
        <v>0.6499589153656532</v>
      </c>
      <c r="M31" s="100">
        <f t="shared" si="1"/>
        <v>0.74016641452344933</v>
      </c>
      <c r="N31" s="100">
        <f t="shared" si="1"/>
        <v>0.73521505376344087</v>
      </c>
      <c r="O31" s="100">
        <f t="shared" si="1"/>
        <v>0.80786026200873362</v>
      </c>
      <c r="P31" s="100">
        <f t="shared" si="1"/>
        <v>0.81781376518218618</v>
      </c>
      <c r="Q31" s="116">
        <f t="shared" si="1"/>
        <v>0.72977426264623502</v>
      </c>
    </row>
    <row r="32" spans="1:17" x14ac:dyDescent="0.25">
      <c r="A32" s="188" t="s">
        <v>9</v>
      </c>
      <c r="B32" s="189">
        <v>15</v>
      </c>
      <c r="C32" s="191">
        <v>1217</v>
      </c>
      <c r="D32" s="191">
        <v>2644</v>
      </c>
      <c r="E32" s="191">
        <v>1488</v>
      </c>
      <c r="F32" s="191">
        <v>458</v>
      </c>
      <c r="G32" s="191">
        <v>247</v>
      </c>
      <c r="H32" s="192">
        <v>6069</v>
      </c>
      <c r="J32" s="179" t="s">
        <v>9</v>
      </c>
      <c r="K32" s="30">
        <v>2.4715768660405341E-3</v>
      </c>
      <c r="L32" s="30">
        <v>0.20052726973142199</v>
      </c>
      <c r="M32" s="30">
        <v>0.43565661558741142</v>
      </c>
      <c r="N32" s="30">
        <v>0.24518042511122096</v>
      </c>
      <c r="O32" s="30">
        <v>7.546548030977096E-2</v>
      </c>
      <c r="P32" s="30">
        <v>4.0698632394134127E-2</v>
      </c>
      <c r="Q32" s="30">
        <v>1</v>
      </c>
    </row>
    <row r="35" spans="1:17" x14ac:dyDescent="0.25">
      <c r="A35" s="179" t="s">
        <v>4</v>
      </c>
      <c r="B35" s="108" t="s">
        <v>59</v>
      </c>
      <c r="C35" s="69" t="s">
        <v>60</v>
      </c>
      <c r="D35" s="69" t="s">
        <v>61</v>
      </c>
      <c r="E35" s="69" t="s">
        <v>62</v>
      </c>
      <c r="F35" s="69" t="s">
        <v>63</v>
      </c>
      <c r="G35" s="69" t="s">
        <v>64</v>
      </c>
      <c r="H35" s="70" t="s">
        <v>9</v>
      </c>
      <c r="J35" s="179" t="s">
        <v>4</v>
      </c>
      <c r="K35" s="108" t="s">
        <v>59</v>
      </c>
      <c r="L35" s="69" t="s">
        <v>60</v>
      </c>
      <c r="M35" s="69" t="s">
        <v>61</v>
      </c>
      <c r="N35" s="69" t="s">
        <v>62</v>
      </c>
      <c r="O35" s="69" t="s">
        <v>63</v>
      </c>
      <c r="P35" s="69" t="s">
        <v>64</v>
      </c>
      <c r="Q35" s="70" t="s">
        <v>9</v>
      </c>
    </row>
    <row r="36" spans="1:17" ht="15" x14ac:dyDescent="0.2">
      <c r="A36" s="217" t="s">
        <v>95</v>
      </c>
      <c r="B36" s="36">
        <v>1</v>
      </c>
      <c r="C36" s="36">
        <v>205</v>
      </c>
      <c r="D36" s="36">
        <v>322</v>
      </c>
      <c r="E36" s="36">
        <v>203</v>
      </c>
      <c r="F36" s="36">
        <v>43</v>
      </c>
      <c r="G36" s="36">
        <v>28</v>
      </c>
      <c r="H36" s="38">
        <v>802</v>
      </c>
      <c r="J36" s="217" t="s">
        <v>95</v>
      </c>
      <c r="K36" s="29">
        <v>1.2468827930174563E-3</v>
      </c>
      <c r="L36" s="29">
        <v>0.25561097256857856</v>
      </c>
      <c r="M36" s="29">
        <v>0.40149625935162092</v>
      </c>
      <c r="N36" s="29">
        <v>0.25311720698254364</v>
      </c>
      <c r="O36" s="29">
        <v>5.3615960099750622E-2</v>
      </c>
      <c r="P36" s="29">
        <v>3.4912718204488775E-2</v>
      </c>
      <c r="Q36" s="29">
        <v>1</v>
      </c>
    </row>
    <row r="37" spans="1:17" ht="15" x14ac:dyDescent="0.2">
      <c r="A37" s="217" t="s">
        <v>49</v>
      </c>
      <c r="B37" s="36"/>
      <c r="C37" s="37">
        <v>224</v>
      </c>
      <c r="D37" s="37">
        <v>366</v>
      </c>
      <c r="E37" s="37">
        <v>176</v>
      </c>
      <c r="F37" s="37">
        <v>42</v>
      </c>
      <c r="G37" s="37">
        <v>18</v>
      </c>
      <c r="H37" s="38">
        <v>826</v>
      </c>
      <c r="J37" s="217" t="s">
        <v>49</v>
      </c>
      <c r="K37" s="29">
        <v>0</v>
      </c>
      <c r="L37" s="29">
        <v>0.2711864406779661</v>
      </c>
      <c r="M37" s="29">
        <v>0.4430992736077482</v>
      </c>
      <c r="N37" s="29">
        <v>0.21307506053268765</v>
      </c>
      <c r="O37" s="29">
        <v>5.0847457627118647E-2</v>
      </c>
      <c r="P37" s="29">
        <v>2.1791767554479417E-2</v>
      </c>
      <c r="Q37" s="29">
        <v>1</v>
      </c>
    </row>
    <row r="38" spans="1:17" ht="15" x14ac:dyDescent="0.2">
      <c r="A38" s="217" t="s">
        <v>6</v>
      </c>
      <c r="B38" s="36">
        <v>14</v>
      </c>
      <c r="C38" s="36">
        <v>788</v>
      </c>
      <c r="D38" s="36">
        <v>1956</v>
      </c>
      <c r="E38" s="36">
        <v>1109</v>
      </c>
      <c r="F38" s="36">
        <v>373</v>
      </c>
      <c r="G38" s="36">
        <v>201</v>
      </c>
      <c r="H38" s="38">
        <v>4441</v>
      </c>
      <c r="J38" s="217" t="s">
        <v>6</v>
      </c>
      <c r="K38" s="29">
        <v>3.1524431434361631E-3</v>
      </c>
      <c r="L38" s="29">
        <v>0.17743751407340688</v>
      </c>
      <c r="M38" s="29">
        <v>0.44044134204008106</v>
      </c>
      <c r="N38" s="29">
        <v>0.2497185318621932</v>
      </c>
      <c r="O38" s="29">
        <v>8.3990092321549206E-2</v>
      </c>
      <c r="P38" s="29">
        <v>4.5260076559333486E-2</v>
      </c>
      <c r="Q38" s="29">
        <v>1</v>
      </c>
    </row>
    <row r="39" spans="1:17" x14ac:dyDescent="0.25">
      <c r="A39" s="179" t="s">
        <v>9</v>
      </c>
      <c r="B39" s="187">
        <v>15</v>
      </c>
      <c r="C39" s="187">
        <v>1217</v>
      </c>
      <c r="D39" s="187">
        <v>2644</v>
      </c>
      <c r="E39" s="187">
        <v>1488</v>
      </c>
      <c r="F39" s="187">
        <v>458</v>
      </c>
      <c r="G39" s="187">
        <v>247</v>
      </c>
      <c r="H39" s="101">
        <v>6069</v>
      </c>
      <c r="J39" s="179" t="s">
        <v>9</v>
      </c>
      <c r="K39" s="30">
        <v>2.4715768660405341E-3</v>
      </c>
      <c r="L39" s="30">
        <v>0.20052726973142199</v>
      </c>
      <c r="M39" s="30">
        <v>0.43565661558741142</v>
      </c>
      <c r="N39" s="30">
        <v>0.24518042511122096</v>
      </c>
      <c r="O39" s="30">
        <v>7.546548030977096E-2</v>
      </c>
      <c r="P39" s="30">
        <v>4.0698632394134127E-2</v>
      </c>
      <c r="Q39" s="30">
        <v>1</v>
      </c>
    </row>
    <row r="42" spans="1:17" x14ac:dyDescent="0.25">
      <c r="A42" s="179" t="s">
        <v>3</v>
      </c>
      <c r="B42" s="108" t="s">
        <v>59</v>
      </c>
      <c r="C42" s="69" t="s">
        <v>60</v>
      </c>
      <c r="D42" s="69" t="s">
        <v>61</v>
      </c>
      <c r="E42" s="69" t="s">
        <v>62</v>
      </c>
      <c r="F42" s="69" t="s">
        <v>63</v>
      </c>
      <c r="G42" s="69" t="s">
        <v>64</v>
      </c>
      <c r="H42" s="70" t="s">
        <v>9</v>
      </c>
      <c r="J42" s="179" t="s">
        <v>3</v>
      </c>
      <c r="K42" s="108" t="s">
        <v>59</v>
      </c>
      <c r="L42" s="69" t="s">
        <v>60</v>
      </c>
      <c r="M42" s="69" t="s">
        <v>61</v>
      </c>
      <c r="N42" s="69" t="s">
        <v>62</v>
      </c>
      <c r="O42" s="69" t="s">
        <v>63</v>
      </c>
      <c r="P42" s="69" t="s">
        <v>64</v>
      </c>
      <c r="Q42" s="70" t="s">
        <v>9</v>
      </c>
    </row>
    <row r="43" spans="1:17" ht="15" x14ac:dyDescent="0.2">
      <c r="A43" s="217" t="s">
        <v>1</v>
      </c>
      <c r="B43" s="36">
        <v>1</v>
      </c>
      <c r="C43" s="37">
        <v>25</v>
      </c>
      <c r="D43" s="37">
        <v>71</v>
      </c>
      <c r="E43" s="37">
        <v>49</v>
      </c>
      <c r="F43" s="37">
        <v>16</v>
      </c>
      <c r="G43" s="37">
        <v>6</v>
      </c>
      <c r="H43" s="38">
        <v>168</v>
      </c>
      <c r="J43" s="217" t="s">
        <v>1</v>
      </c>
      <c r="K43" s="28">
        <f>B43/B$46</f>
        <v>6.6666666666666666E-2</v>
      </c>
      <c r="L43" s="96">
        <f t="shared" ref="L43:Q45" si="2">C43/C$46</f>
        <v>2.0542317173377157E-2</v>
      </c>
      <c r="M43" s="96">
        <f t="shared" si="2"/>
        <v>2.6853252647503781E-2</v>
      </c>
      <c r="N43" s="96">
        <f t="shared" si="2"/>
        <v>3.2930107526881719E-2</v>
      </c>
      <c r="O43" s="96">
        <f t="shared" si="2"/>
        <v>3.4934497816593885E-2</v>
      </c>
      <c r="P43" s="96">
        <f t="shared" si="2"/>
        <v>2.4291497975708502E-2</v>
      </c>
      <c r="Q43" s="115">
        <f t="shared" si="2"/>
        <v>2.768166089965398E-2</v>
      </c>
    </row>
    <row r="44" spans="1:17" ht="15" x14ac:dyDescent="0.2">
      <c r="A44" s="217" t="s">
        <v>0</v>
      </c>
      <c r="B44" s="36">
        <v>6</v>
      </c>
      <c r="C44" s="37">
        <v>629</v>
      </c>
      <c r="D44" s="37">
        <v>1613</v>
      </c>
      <c r="E44" s="37">
        <v>929</v>
      </c>
      <c r="F44" s="37">
        <v>303</v>
      </c>
      <c r="G44" s="37">
        <v>163</v>
      </c>
      <c r="H44" s="38">
        <v>3643</v>
      </c>
      <c r="J44" s="217" t="s">
        <v>0</v>
      </c>
      <c r="K44" s="29">
        <f>B44/B$46</f>
        <v>0.4</v>
      </c>
      <c r="L44" s="100">
        <f t="shared" si="2"/>
        <v>0.51684470008216932</v>
      </c>
      <c r="M44" s="100">
        <f t="shared" si="2"/>
        <v>0.61006051437216335</v>
      </c>
      <c r="N44" s="100">
        <f t="shared" si="2"/>
        <v>0.62432795698924726</v>
      </c>
      <c r="O44" s="100">
        <f t="shared" si="2"/>
        <v>0.66157205240174677</v>
      </c>
      <c r="P44" s="100">
        <f t="shared" si="2"/>
        <v>0.65991902834008098</v>
      </c>
      <c r="Q44" s="116">
        <f t="shared" si="2"/>
        <v>0.60026363486571099</v>
      </c>
    </row>
    <row r="45" spans="1:17" ht="15" x14ac:dyDescent="0.2">
      <c r="A45" s="217" t="s">
        <v>6</v>
      </c>
      <c r="B45" s="36">
        <v>8</v>
      </c>
      <c r="C45" s="37">
        <v>563</v>
      </c>
      <c r="D45" s="37">
        <v>960</v>
      </c>
      <c r="E45" s="37">
        <v>510</v>
      </c>
      <c r="F45" s="37">
        <v>139</v>
      </c>
      <c r="G45" s="37">
        <v>78</v>
      </c>
      <c r="H45" s="38">
        <v>2258</v>
      </c>
      <c r="J45" s="217" t="s">
        <v>6</v>
      </c>
      <c r="K45" s="29">
        <f>B45/B$46</f>
        <v>0.53333333333333333</v>
      </c>
      <c r="L45" s="100">
        <f t="shared" si="2"/>
        <v>0.46261298274445356</v>
      </c>
      <c r="M45" s="100">
        <f t="shared" si="2"/>
        <v>0.36308623298033282</v>
      </c>
      <c r="N45" s="100">
        <f t="shared" si="2"/>
        <v>0.34274193548387094</v>
      </c>
      <c r="O45" s="100">
        <f t="shared" si="2"/>
        <v>0.30349344978165937</v>
      </c>
      <c r="P45" s="100">
        <f t="shared" si="2"/>
        <v>0.31578947368421051</v>
      </c>
      <c r="Q45" s="116">
        <f t="shared" si="2"/>
        <v>0.37205470423463505</v>
      </c>
    </row>
    <row r="46" spans="1:17" x14ac:dyDescent="0.25">
      <c r="A46" s="179" t="s">
        <v>9</v>
      </c>
      <c r="B46" s="187">
        <v>15</v>
      </c>
      <c r="C46" s="76">
        <v>1217</v>
      </c>
      <c r="D46" s="76">
        <v>2644</v>
      </c>
      <c r="E46" s="76">
        <v>1488</v>
      </c>
      <c r="F46" s="76">
        <v>458</v>
      </c>
      <c r="G46" s="76">
        <v>247</v>
      </c>
      <c r="H46" s="101">
        <v>6069</v>
      </c>
      <c r="J46" s="179" t="s">
        <v>9</v>
      </c>
      <c r="K46" s="30">
        <v>2.4715768660405341E-3</v>
      </c>
      <c r="L46" s="30">
        <v>0.20052726973142199</v>
      </c>
      <c r="M46" s="30">
        <v>0.43565661558741142</v>
      </c>
      <c r="N46" s="30">
        <v>0.24518042511122096</v>
      </c>
      <c r="O46" s="30">
        <v>7.546548030977096E-2</v>
      </c>
      <c r="P46" s="30">
        <v>4.0698632394134127E-2</v>
      </c>
      <c r="Q46" s="30">
        <v>1</v>
      </c>
    </row>
  </sheetData>
  <pageMargins left="0.70866141732283472" right="0.70866141732283472" top="0.74803149606299213" bottom="0.74803149606299213" header="0.31496062992125984" footer="0.31496062992125984"/>
  <pageSetup paperSize="8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0" sqref="E20"/>
    </sheetView>
  </sheetViews>
  <sheetFormatPr defaultRowHeight="15" x14ac:dyDescent="0.2"/>
  <cols>
    <col min="1" max="1" width="20.42578125" style="8" customWidth="1"/>
    <col min="2" max="2" width="17" style="8" customWidth="1"/>
    <col min="3" max="3" width="13.5703125" style="8" bestFit="1" customWidth="1"/>
    <col min="4" max="4" width="20.28515625" style="8" customWidth="1"/>
    <col min="5" max="5" width="20.85546875" style="8" customWidth="1"/>
    <col min="6" max="6" width="14.85546875" style="8" customWidth="1"/>
    <col min="7" max="7" width="10.5703125" style="8" bestFit="1" customWidth="1"/>
    <col min="8" max="8" width="9.140625" style="8"/>
    <col min="9" max="9" width="14.7109375" style="8" bestFit="1" customWidth="1"/>
    <col min="10" max="10" width="11.42578125" style="8" bestFit="1" customWidth="1"/>
    <col min="11" max="14" width="9.28515625" style="8" bestFit="1" customWidth="1"/>
    <col min="15" max="15" width="10.5703125" style="8" bestFit="1" customWidth="1"/>
    <col min="16" max="256" width="9.140625" style="8"/>
    <col min="257" max="257" width="14.7109375" style="8" bestFit="1" customWidth="1"/>
    <col min="258" max="258" width="11.140625" style="8" bestFit="1" customWidth="1"/>
    <col min="259" max="259" width="13.42578125" style="8" bestFit="1" customWidth="1"/>
    <col min="260" max="260" width="9.28515625" style="8" bestFit="1" customWidth="1"/>
    <col min="261" max="261" width="12.42578125" style="8" customWidth="1"/>
    <col min="262" max="262" width="12.140625" style="8" customWidth="1"/>
    <col min="263" max="264" width="9.140625" style="8"/>
    <col min="265" max="265" width="14.7109375" style="8" bestFit="1" customWidth="1"/>
    <col min="266" max="266" width="11.28515625" style="8" bestFit="1" customWidth="1"/>
    <col min="267" max="512" width="9.140625" style="8"/>
    <col min="513" max="513" width="14.7109375" style="8" bestFit="1" customWidth="1"/>
    <col min="514" max="514" width="11.140625" style="8" bestFit="1" customWidth="1"/>
    <col min="515" max="515" width="13.42578125" style="8" bestFit="1" customWidth="1"/>
    <col min="516" max="516" width="9.28515625" style="8" bestFit="1" customWidth="1"/>
    <col min="517" max="517" width="12.42578125" style="8" customWidth="1"/>
    <col min="518" max="518" width="12.140625" style="8" customWidth="1"/>
    <col min="519" max="520" width="9.140625" style="8"/>
    <col min="521" max="521" width="14.7109375" style="8" bestFit="1" customWidth="1"/>
    <col min="522" max="522" width="11.28515625" style="8" bestFit="1" customWidth="1"/>
    <col min="523" max="768" width="9.140625" style="8"/>
    <col min="769" max="769" width="14.7109375" style="8" bestFit="1" customWidth="1"/>
    <col min="770" max="770" width="11.140625" style="8" bestFit="1" customWidth="1"/>
    <col min="771" max="771" width="13.42578125" style="8" bestFit="1" customWidth="1"/>
    <col min="772" max="772" width="9.28515625" style="8" bestFit="1" customWidth="1"/>
    <col min="773" max="773" width="12.42578125" style="8" customWidth="1"/>
    <col min="774" max="774" width="12.140625" style="8" customWidth="1"/>
    <col min="775" max="776" width="9.140625" style="8"/>
    <col min="777" max="777" width="14.7109375" style="8" bestFit="1" customWidth="1"/>
    <col min="778" max="778" width="11.28515625" style="8" bestFit="1" customWidth="1"/>
    <col min="779" max="1024" width="9.140625" style="8"/>
    <col min="1025" max="1025" width="14.7109375" style="8" bestFit="1" customWidth="1"/>
    <col min="1026" max="1026" width="11.140625" style="8" bestFit="1" customWidth="1"/>
    <col min="1027" max="1027" width="13.42578125" style="8" bestFit="1" customWidth="1"/>
    <col min="1028" max="1028" width="9.28515625" style="8" bestFit="1" customWidth="1"/>
    <col min="1029" max="1029" width="12.42578125" style="8" customWidth="1"/>
    <col min="1030" max="1030" width="12.140625" style="8" customWidth="1"/>
    <col min="1031" max="1032" width="9.140625" style="8"/>
    <col min="1033" max="1033" width="14.7109375" style="8" bestFit="1" customWidth="1"/>
    <col min="1034" max="1034" width="11.28515625" style="8" bestFit="1" customWidth="1"/>
    <col min="1035" max="1280" width="9.140625" style="8"/>
    <col min="1281" max="1281" width="14.7109375" style="8" bestFit="1" customWidth="1"/>
    <col min="1282" max="1282" width="11.140625" style="8" bestFit="1" customWidth="1"/>
    <col min="1283" max="1283" width="13.42578125" style="8" bestFit="1" customWidth="1"/>
    <col min="1284" max="1284" width="9.28515625" style="8" bestFit="1" customWidth="1"/>
    <col min="1285" max="1285" width="12.42578125" style="8" customWidth="1"/>
    <col min="1286" max="1286" width="12.140625" style="8" customWidth="1"/>
    <col min="1287" max="1288" width="9.140625" style="8"/>
    <col min="1289" max="1289" width="14.7109375" style="8" bestFit="1" customWidth="1"/>
    <col min="1290" max="1290" width="11.28515625" style="8" bestFit="1" customWidth="1"/>
    <col min="1291" max="1536" width="9.140625" style="8"/>
    <col min="1537" max="1537" width="14.7109375" style="8" bestFit="1" customWidth="1"/>
    <col min="1538" max="1538" width="11.140625" style="8" bestFit="1" customWidth="1"/>
    <col min="1539" max="1539" width="13.42578125" style="8" bestFit="1" customWidth="1"/>
    <col min="1540" max="1540" width="9.28515625" style="8" bestFit="1" customWidth="1"/>
    <col min="1541" max="1541" width="12.42578125" style="8" customWidth="1"/>
    <col min="1542" max="1542" width="12.140625" style="8" customWidth="1"/>
    <col min="1543" max="1544" width="9.140625" style="8"/>
    <col min="1545" max="1545" width="14.7109375" style="8" bestFit="1" customWidth="1"/>
    <col min="1546" max="1546" width="11.28515625" style="8" bestFit="1" customWidth="1"/>
    <col min="1547" max="1792" width="9.140625" style="8"/>
    <col min="1793" max="1793" width="14.7109375" style="8" bestFit="1" customWidth="1"/>
    <col min="1794" max="1794" width="11.140625" style="8" bestFit="1" customWidth="1"/>
    <col min="1795" max="1795" width="13.42578125" style="8" bestFit="1" customWidth="1"/>
    <col min="1796" max="1796" width="9.28515625" style="8" bestFit="1" customWidth="1"/>
    <col min="1797" max="1797" width="12.42578125" style="8" customWidth="1"/>
    <col min="1798" max="1798" width="12.140625" style="8" customWidth="1"/>
    <col min="1799" max="1800" width="9.140625" style="8"/>
    <col min="1801" max="1801" width="14.7109375" style="8" bestFit="1" customWidth="1"/>
    <col min="1802" max="1802" width="11.28515625" style="8" bestFit="1" customWidth="1"/>
    <col min="1803" max="2048" width="9.140625" style="8"/>
    <col min="2049" max="2049" width="14.7109375" style="8" bestFit="1" customWidth="1"/>
    <col min="2050" max="2050" width="11.140625" style="8" bestFit="1" customWidth="1"/>
    <col min="2051" max="2051" width="13.42578125" style="8" bestFit="1" customWidth="1"/>
    <col min="2052" max="2052" width="9.28515625" style="8" bestFit="1" customWidth="1"/>
    <col min="2053" max="2053" width="12.42578125" style="8" customWidth="1"/>
    <col min="2054" max="2054" width="12.140625" style="8" customWidth="1"/>
    <col min="2055" max="2056" width="9.140625" style="8"/>
    <col min="2057" max="2057" width="14.7109375" style="8" bestFit="1" customWidth="1"/>
    <col min="2058" max="2058" width="11.28515625" style="8" bestFit="1" customWidth="1"/>
    <col min="2059" max="2304" width="9.140625" style="8"/>
    <col min="2305" max="2305" width="14.7109375" style="8" bestFit="1" customWidth="1"/>
    <col min="2306" max="2306" width="11.140625" style="8" bestFit="1" customWidth="1"/>
    <col min="2307" max="2307" width="13.42578125" style="8" bestFit="1" customWidth="1"/>
    <col min="2308" max="2308" width="9.28515625" style="8" bestFit="1" customWidth="1"/>
    <col min="2309" max="2309" width="12.42578125" style="8" customWidth="1"/>
    <col min="2310" max="2310" width="12.140625" style="8" customWidth="1"/>
    <col min="2311" max="2312" width="9.140625" style="8"/>
    <col min="2313" max="2313" width="14.7109375" style="8" bestFit="1" customWidth="1"/>
    <col min="2314" max="2314" width="11.28515625" style="8" bestFit="1" customWidth="1"/>
    <col min="2315" max="2560" width="9.140625" style="8"/>
    <col min="2561" max="2561" width="14.7109375" style="8" bestFit="1" customWidth="1"/>
    <col min="2562" max="2562" width="11.140625" style="8" bestFit="1" customWidth="1"/>
    <col min="2563" max="2563" width="13.42578125" style="8" bestFit="1" customWidth="1"/>
    <col min="2564" max="2564" width="9.28515625" style="8" bestFit="1" customWidth="1"/>
    <col min="2565" max="2565" width="12.42578125" style="8" customWidth="1"/>
    <col min="2566" max="2566" width="12.140625" style="8" customWidth="1"/>
    <col min="2567" max="2568" width="9.140625" style="8"/>
    <col min="2569" max="2569" width="14.7109375" style="8" bestFit="1" customWidth="1"/>
    <col min="2570" max="2570" width="11.28515625" style="8" bestFit="1" customWidth="1"/>
    <col min="2571" max="2816" width="9.140625" style="8"/>
    <col min="2817" max="2817" width="14.7109375" style="8" bestFit="1" customWidth="1"/>
    <col min="2818" max="2818" width="11.140625" style="8" bestFit="1" customWidth="1"/>
    <col min="2819" max="2819" width="13.42578125" style="8" bestFit="1" customWidth="1"/>
    <col min="2820" max="2820" width="9.28515625" style="8" bestFit="1" customWidth="1"/>
    <col min="2821" max="2821" width="12.42578125" style="8" customWidth="1"/>
    <col min="2822" max="2822" width="12.140625" style="8" customWidth="1"/>
    <col min="2823" max="2824" width="9.140625" style="8"/>
    <col min="2825" max="2825" width="14.7109375" style="8" bestFit="1" customWidth="1"/>
    <col min="2826" max="2826" width="11.28515625" style="8" bestFit="1" customWidth="1"/>
    <col min="2827" max="3072" width="9.140625" style="8"/>
    <col min="3073" max="3073" width="14.7109375" style="8" bestFit="1" customWidth="1"/>
    <col min="3074" max="3074" width="11.140625" style="8" bestFit="1" customWidth="1"/>
    <col min="3075" max="3075" width="13.42578125" style="8" bestFit="1" customWidth="1"/>
    <col min="3076" max="3076" width="9.28515625" style="8" bestFit="1" customWidth="1"/>
    <col min="3077" max="3077" width="12.42578125" style="8" customWidth="1"/>
    <col min="3078" max="3078" width="12.140625" style="8" customWidth="1"/>
    <col min="3079" max="3080" width="9.140625" style="8"/>
    <col min="3081" max="3081" width="14.7109375" style="8" bestFit="1" customWidth="1"/>
    <col min="3082" max="3082" width="11.28515625" style="8" bestFit="1" customWidth="1"/>
    <col min="3083" max="3328" width="9.140625" style="8"/>
    <col min="3329" max="3329" width="14.7109375" style="8" bestFit="1" customWidth="1"/>
    <col min="3330" max="3330" width="11.140625" style="8" bestFit="1" customWidth="1"/>
    <col min="3331" max="3331" width="13.42578125" style="8" bestFit="1" customWidth="1"/>
    <col min="3332" max="3332" width="9.28515625" style="8" bestFit="1" customWidth="1"/>
    <col min="3333" max="3333" width="12.42578125" style="8" customWidth="1"/>
    <col min="3334" max="3334" width="12.140625" style="8" customWidth="1"/>
    <col min="3335" max="3336" width="9.140625" style="8"/>
    <col min="3337" max="3337" width="14.7109375" style="8" bestFit="1" customWidth="1"/>
    <col min="3338" max="3338" width="11.28515625" style="8" bestFit="1" customWidth="1"/>
    <col min="3339" max="3584" width="9.140625" style="8"/>
    <col min="3585" max="3585" width="14.7109375" style="8" bestFit="1" customWidth="1"/>
    <col min="3586" max="3586" width="11.140625" style="8" bestFit="1" customWidth="1"/>
    <col min="3587" max="3587" width="13.42578125" style="8" bestFit="1" customWidth="1"/>
    <col min="3588" max="3588" width="9.28515625" style="8" bestFit="1" customWidth="1"/>
    <col min="3589" max="3589" width="12.42578125" style="8" customWidth="1"/>
    <col min="3590" max="3590" width="12.140625" style="8" customWidth="1"/>
    <col min="3591" max="3592" width="9.140625" style="8"/>
    <col min="3593" max="3593" width="14.7109375" style="8" bestFit="1" customWidth="1"/>
    <col min="3594" max="3594" width="11.28515625" style="8" bestFit="1" customWidth="1"/>
    <col min="3595" max="3840" width="9.140625" style="8"/>
    <col min="3841" max="3841" width="14.7109375" style="8" bestFit="1" customWidth="1"/>
    <col min="3842" max="3842" width="11.140625" style="8" bestFit="1" customWidth="1"/>
    <col min="3843" max="3843" width="13.42578125" style="8" bestFit="1" customWidth="1"/>
    <col min="3844" max="3844" width="9.28515625" style="8" bestFit="1" customWidth="1"/>
    <col min="3845" max="3845" width="12.42578125" style="8" customWidth="1"/>
    <col min="3846" max="3846" width="12.140625" style="8" customWidth="1"/>
    <col min="3847" max="3848" width="9.140625" style="8"/>
    <col min="3849" max="3849" width="14.7109375" style="8" bestFit="1" customWidth="1"/>
    <col min="3850" max="3850" width="11.28515625" style="8" bestFit="1" customWidth="1"/>
    <col min="3851" max="4096" width="9.140625" style="8"/>
    <col min="4097" max="4097" width="14.7109375" style="8" bestFit="1" customWidth="1"/>
    <col min="4098" max="4098" width="11.140625" style="8" bestFit="1" customWidth="1"/>
    <col min="4099" max="4099" width="13.42578125" style="8" bestFit="1" customWidth="1"/>
    <col min="4100" max="4100" width="9.28515625" style="8" bestFit="1" customWidth="1"/>
    <col min="4101" max="4101" width="12.42578125" style="8" customWidth="1"/>
    <col min="4102" max="4102" width="12.140625" style="8" customWidth="1"/>
    <col min="4103" max="4104" width="9.140625" style="8"/>
    <col min="4105" max="4105" width="14.7109375" style="8" bestFit="1" customWidth="1"/>
    <col min="4106" max="4106" width="11.28515625" style="8" bestFit="1" customWidth="1"/>
    <col min="4107" max="4352" width="9.140625" style="8"/>
    <col min="4353" max="4353" width="14.7109375" style="8" bestFit="1" customWidth="1"/>
    <col min="4354" max="4354" width="11.140625" style="8" bestFit="1" customWidth="1"/>
    <col min="4355" max="4355" width="13.42578125" style="8" bestFit="1" customWidth="1"/>
    <col min="4356" max="4356" width="9.28515625" style="8" bestFit="1" customWidth="1"/>
    <col min="4357" max="4357" width="12.42578125" style="8" customWidth="1"/>
    <col min="4358" max="4358" width="12.140625" style="8" customWidth="1"/>
    <col min="4359" max="4360" width="9.140625" style="8"/>
    <col min="4361" max="4361" width="14.7109375" style="8" bestFit="1" customWidth="1"/>
    <col min="4362" max="4362" width="11.28515625" style="8" bestFit="1" customWidth="1"/>
    <col min="4363" max="4608" width="9.140625" style="8"/>
    <col min="4609" max="4609" width="14.7109375" style="8" bestFit="1" customWidth="1"/>
    <col min="4610" max="4610" width="11.140625" style="8" bestFit="1" customWidth="1"/>
    <col min="4611" max="4611" width="13.42578125" style="8" bestFit="1" customWidth="1"/>
    <col min="4612" max="4612" width="9.28515625" style="8" bestFit="1" customWidth="1"/>
    <col min="4613" max="4613" width="12.42578125" style="8" customWidth="1"/>
    <col min="4614" max="4614" width="12.140625" style="8" customWidth="1"/>
    <col min="4615" max="4616" width="9.140625" style="8"/>
    <col min="4617" max="4617" width="14.7109375" style="8" bestFit="1" customWidth="1"/>
    <col min="4618" max="4618" width="11.28515625" style="8" bestFit="1" customWidth="1"/>
    <col min="4619" max="4864" width="9.140625" style="8"/>
    <col min="4865" max="4865" width="14.7109375" style="8" bestFit="1" customWidth="1"/>
    <col min="4866" max="4866" width="11.140625" style="8" bestFit="1" customWidth="1"/>
    <col min="4867" max="4867" width="13.42578125" style="8" bestFit="1" customWidth="1"/>
    <col min="4868" max="4868" width="9.28515625" style="8" bestFit="1" customWidth="1"/>
    <col min="4869" max="4869" width="12.42578125" style="8" customWidth="1"/>
    <col min="4870" max="4870" width="12.140625" style="8" customWidth="1"/>
    <col min="4871" max="4872" width="9.140625" style="8"/>
    <col min="4873" max="4873" width="14.7109375" style="8" bestFit="1" customWidth="1"/>
    <col min="4874" max="4874" width="11.28515625" style="8" bestFit="1" customWidth="1"/>
    <col min="4875" max="5120" width="9.140625" style="8"/>
    <col min="5121" max="5121" width="14.7109375" style="8" bestFit="1" customWidth="1"/>
    <col min="5122" max="5122" width="11.140625" style="8" bestFit="1" customWidth="1"/>
    <col min="5123" max="5123" width="13.42578125" style="8" bestFit="1" customWidth="1"/>
    <col min="5124" max="5124" width="9.28515625" style="8" bestFit="1" customWidth="1"/>
    <col min="5125" max="5125" width="12.42578125" style="8" customWidth="1"/>
    <col min="5126" max="5126" width="12.140625" style="8" customWidth="1"/>
    <col min="5127" max="5128" width="9.140625" style="8"/>
    <col min="5129" max="5129" width="14.7109375" style="8" bestFit="1" customWidth="1"/>
    <col min="5130" max="5130" width="11.28515625" style="8" bestFit="1" customWidth="1"/>
    <col min="5131" max="5376" width="9.140625" style="8"/>
    <col min="5377" max="5377" width="14.7109375" style="8" bestFit="1" customWidth="1"/>
    <col min="5378" max="5378" width="11.140625" style="8" bestFit="1" customWidth="1"/>
    <col min="5379" max="5379" width="13.42578125" style="8" bestFit="1" customWidth="1"/>
    <col min="5380" max="5380" width="9.28515625" style="8" bestFit="1" customWidth="1"/>
    <col min="5381" max="5381" width="12.42578125" style="8" customWidth="1"/>
    <col min="5382" max="5382" width="12.140625" style="8" customWidth="1"/>
    <col min="5383" max="5384" width="9.140625" style="8"/>
    <col min="5385" max="5385" width="14.7109375" style="8" bestFit="1" customWidth="1"/>
    <col min="5386" max="5386" width="11.28515625" style="8" bestFit="1" customWidth="1"/>
    <col min="5387" max="5632" width="9.140625" style="8"/>
    <col min="5633" max="5633" width="14.7109375" style="8" bestFit="1" customWidth="1"/>
    <col min="5634" max="5634" width="11.140625" style="8" bestFit="1" customWidth="1"/>
    <col min="5635" max="5635" width="13.42578125" style="8" bestFit="1" customWidth="1"/>
    <col min="5636" max="5636" width="9.28515625" style="8" bestFit="1" customWidth="1"/>
    <col min="5637" max="5637" width="12.42578125" style="8" customWidth="1"/>
    <col min="5638" max="5638" width="12.140625" style="8" customWidth="1"/>
    <col min="5639" max="5640" width="9.140625" style="8"/>
    <col min="5641" max="5641" width="14.7109375" style="8" bestFit="1" customWidth="1"/>
    <col min="5642" max="5642" width="11.28515625" style="8" bestFit="1" customWidth="1"/>
    <col min="5643" max="5888" width="9.140625" style="8"/>
    <col min="5889" max="5889" width="14.7109375" style="8" bestFit="1" customWidth="1"/>
    <col min="5890" max="5890" width="11.140625" style="8" bestFit="1" customWidth="1"/>
    <col min="5891" max="5891" width="13.42578125" style="8" bestFit="1" customWidth="1"/>
    <col min="5892" max="5892" width="9.28515625" style="8" bestFit="1" customWidth="1"/>
    <col min="5893" max="5893" width="12.42578125" style="8" customWidth="1"/>
    <col min="5894" max="5894" width="12.140625" style="8" customWidth="1"/>
    <col min="5895" max="5896" width="9.140625" style="8"/>
    <col min="5897" max="5897" width="14.7109375" style="8" bestFit="1" customWidth="1"/>
    <col min="5898" max="5898" width="11.28515625" style="8" bestFit="1" customWidth="1"/>
    <col min="5899" max="6144" width="9.140625" style="8"/>
    <col min="6145" max="6145" width="14.7109375" style="8" bestFit="1" customWidth="1"/>
    <col min="6146" max="6146" width="11.140625" style="8" bestFit="1" customWidth="1"/>
    <col min="6147" max="6147" width="13.42578125" style="8" bestFit="1" customWidth="1"/>
    <col min="6148" max="6148" width="9.28515625" style="8" bestFit="1" customWidth="1"/>
    <col min="6149" max="6149" width="12.42578125" style="8" customWidth="1"/>
    <col min="6150" max="6150" width="12.140625" style="8" customWidth="1"/>
    <col min="6151" max="6152" width="9.140625" style="8"/>
    <col min="6153" max="6153" width="14.7109375" style="8" bestFit="1" customWidth="1"/>
    <col min="6154" max="6154" width="11.28515625" style="8" bestFit="1" customWidth="1"/>
    <col min="6155" max="6400" width="9.140625" style="8"/>
    <col min="6401" max="6401" width="14.7109375" style="8" bestFit="1" customWidth="1"/>
    <col min="6402" max="6402" width="11.140625" style="8" bestFit="1" customWidth="1"/>
    <col min="6403" max="6403" width="13.42578125" style="8" bestFit="1" customWidth="1"/>
    <col min="6404" max="6404" width="9.28515625" style="8" bestFit="1" customWidth="1"/>
    <col min="6405" max="6405" width="12.42578125" style="8" customWidth="1"/>
    <col min="6406" max="6406" width="12.140625" style="8" customWidth="1"/>
    <col min="6407" max="6408" width="9.140625" style="8"/>
    <col min="6409" max="6409" width="14.7109375" style="8" bestFit="1" customWidth="1"/>
    <col min="6410" max="6410" width="11.28515625" style="8" bestFit="1" customWidth="1"/>
    <col min="6411" max="6656" width="9.140625" style="8"/>
    <col min="6657" max="6657" width="14.7109375" style="8" bestFit="1" customWidth="1"/>
    <col min="6658" max="6658" width="11.140625" style="8" bestFit="1" customWidth="1"/>
    <col min="6659" max="6659" width="13.42578125" style="8" bestFit="1" customWidth="1"/>
    <col min="6660" max="6660" width="9.28515625" style="8" bestFit="1" customWidth="1"/>
    <col min="6661" max="6661" width="12.42578125" style="8" customWidth="1"/>
    <col min="6662" max="6662" width="12.140625" style="8" customWidth="1"/>
    <col min="6663" max="6664" width="9.140625" style="8"/>
    <col min="6665" max="6665" width="14.7109375" style="8" bestFit="1" customWidth="1"/>
    <col min="6666" max="6666" width="11.28515625" style="8" bestFit="1" customWidth="1"/>
    <col min="6667" max="6912" width="9.140625" style="8"/>
    <col min="6913" max="6913" width="14.7109375" style="8" bestFit="1" customWidth="1"/>
    <col min="6914" max="6914" width="11.140625" style="8" bestFit="1" customWidth="1"/>
    <col min="6915" max="6915" width="13.42578125" style="8" bestFit="1" customWidth="1"/>
    <col min="6916" max="6916" width="9.28515625" style="8" bestFit="1" customWidth="1"/>
    <col min="6917" max="6917" width="12.42578125" style="8" customWidth="1"/>
    <col min="6918" max="6918" width="12.140625" style="8" customWidth="1"/>
    <col min="6919" max="6920" width="9.140625" style="8"/>
    <col min="6921" max="6921" width="14.7109375" style="8" bestFit="1" customWidth="1"/>
    <col min="6922" max="6922" width="11.28515625" style="8" bestFit="1" customWidth="1"/>
    <col min="6923" max="7168" width="9.140625" style="8"/>
    <col min="7169" max="7169" width="14.7109375" style="8" bestFit="1" customWidth="1"/>
    <col min="7170" max="7170" width="11.140625" style="8" bestFit="1" customWidth="1"/>
    <col min="7171" max="7171" width="13.42578125" style="8" bestFit="1" customWidth="1"/>
    <col min="7172" max="7172" width="9.28515625" style="8" bestFit="1" customWidth="1"/>
    <col min="7173" max="7173" width="12.42578125" style="8" customWidth="1"/>
    <col min="7174" max="7174" width="12.140625" style="8" customWidth="1"/>
    <col min="7175" max="7176" width="9.140625" style="8"/>
    <col min="7177" max="7177" width="14.7109375" style="8" bestFit="1" customWidth="1"/>
    <col min="7178" max="7178" width="11.28515625" style="8" bestFit="1" customWidth="1"/>
    <col min="7179" max="7424" width="9.140625" style="8"/>
    <col min="7425" max="7425" width="14.7109375" style="8" bestFit="1" customWidth="1"/>
    <col min="7426" max="7426" width="11.140625" style="8" bestFit="1" customWidth="1"/>
    <col min="7427" max="7427" width="13.42578125" style="8" bestFit="1" customWidth="1"/>
    <col min="7428" max="7428" width="9.28515625" style="8" bestFit="1" customWidth="1"/>
    <col min="7429" max="7429" width="12.42578125" style="8" customWidth="1"/>
    <col min="7430" max="7430" width="12.140625" style="8" customWidth="1"/>
    <col min="7431" max="7432" width="9.140625" style="8"/>
    <col min="7433" max="7433" width="14.7109375" style="8" bestFit="1" customWidth="1"/>
    <col min="7434" max="7434" width="11.28515625" style="8" bestFit="1" customWidth="1"/>
    <col min="7435" max="7680" width="9.140625" style="8"/>
    <col min="7681" max="7681" width="14.7109375" style="8" bestFit="1" customWidth="1"/>
    <col min="7682" max="7682" width="11.140625" style="8" bestFit="1" customWidth="1"/>
    <col min="7683" max="7683" width="13.42578125" style="8" bestFit="1" customWidth="1"/>
    <col min="7684" max="7684" width="9.28515625" style="8" bestFit="1" customWidth="1"/>
    <col min="7685" max="7685" width="12.42578125" style="8" customWidth="1"/>
    <col min="7686" max="7686" width="12.140625" style="8" customWidth="1"/>
    <col min="7687" max="7688" width="9.140625" style="8"/>
    <col min="7689" max="7689" width="14.7109375" style="8" bestFit="1" customWidth="1"/>
    <col min="7690" max="7690" width="11.28515625" style="8" bestFit="1" customWidth="1"/>
    <col min="7691" max="7936" width="9.140625" style="8"/>
    <col min="7937" max="7937" width="14.7109375" style="8" bestFit="1" customWidth="1"/>
    <col min="7938" max="7938" width="11.140625" style="8" bestFit="1" customWidth="1"/>
    <col min="7939" max="7939" width="13.42578125" style="8" bestFit="1" customWidth="1"/>
    <col min="7940" max="7940" width="9.28515625" style="8" bestFit="1" customWidth="1"/>
    <col min="7941" max="7941" width="12.42578125" style="8" customWidth="1"/>
    <col min="7942" max="7942" width="12.140625" style="8" customWidth="1"/>
    <col min="7943" max="7944" width="9.140625" style="8"/>
    <col min="7945" max="7945" width="14.7109375" style="8" bestFit="1" customWidth="1"/>
    <col min="7946" max="7946" width="11.28515625" style="8" bestFit="1" customWidth="1"/>
    <col min="7947" max="8192" width="9.140625" style="8"/>
    <col min="8193" max="8193" width="14.7109375" style="8" bestFit="1" customWidth="1"/>
    <col min="8194" max="8194" width="11.140625" style="8" bestFit="1" customWidth="1"/>
    <col min="8195" max="8195" width="13.42578125" style="8" bestFit="1" customWidth="1"/>
    <col min="8196" max="8196" width="9.28515625" style="8" bestFit="1" customWidth="1"/>
    <col min="8197" max="8197" width="12.42578125" style="8" customWidth="1"/>
    <col min="8198" max="8198" width="12.140625" style="8" customWidth="1"/>
    <col min="8199" max="8200" width="9.140625" style="8"/>
    <col min="8201" max="8201" width="14.7109375" style="8" bestFit="1" customWidth="1"/>
    <col min="8202" max="8202" width="11.28515625" style="8" bestFit="1" customWidth="1"/>
    <col min="8203" max="8448" width="9.140625" style="8"/>
    <col min="8449" max="8449" width="14.7109375" style="8" bestFit="1" customWidth="1"/>
    <col min="8450" max="8450" width="11.140625" style="8" bestFit="1" customWidth="1"/>
    <col min="8451" max="8451" width="13.42578125" style="8" bestFit="1" customWidth="1"/>
    <col min="8452" max="8452" width="9.28515625" style="8" bestFit="1" customWidth="1"/>
    <col min="8453" max="8453" width="12.42578125" style="8" customWidth="1"/>
    <col min="8454" max="8454" width="12.140625" style="8" customWidth="1"/>
    <col min="8455" max="8456" width="9.140625" style="8"/>
    <col min="8457" max="8457" width="14.7109375" style="8" bestFit="1" customWidth="1"/>
    <col min="8458" max="8458" width="11.28515625" style="8" bestFit="1" customWidth="1"/>
    <col min="8459" max="8704" width="9.140625" style="8"/>
    <col min="8705" max="8705" width="14.7109375" style="8" bestFit="1" customWidth="1"/>
    <col min="8706" max="8706" width="11.140625" style="8" bestFit="1" customWidth="1"/>
    <col min="8707" max="8707" width="13.42578125" style="8" bestFit="1" customWidth="1"/>
    <col min="8708" max="8708" width="9.28515625" style="8" bestFit="1" customWidth="1"/>
    <col min="8709" max="8709" width="12.42578125" style="8" customWidth="1"/>
    <col min="8710" max="8710" width="12.140625" style="8" customWidth="1"/>
    <col min="8711" max="8712" width="9.140625" style="8"/>
    <col min="8713" max="8713" width="14.7109375" style="8" bestFit="1" customWidth="1"/>
    <col min="8714" max="8714" width="11.28515625" style="8" bestFit="1" customWidth="1"/>
    <col min="8715" max="8960" width="9.140625" style="8"/>
    <col min="8961" max="8961" width="14.7109375" style="8" bestFit="1" customWidth="1"/>
    <col min="8962" max="8962" width="11.140625" style="8" bestFit="1" customWidth="1"/>
    <col min="8963" max="8963" width="13.42578125" style="8" bestFit="1" customWidth="1"/>
    <col min="8964" max="8964" width="9.28515625" style="8" bestFit="1" customWidth="1"/>
    <col min="8965" max="8965" width="12.42578125" style="8" customWidth="1"/>
    <col min="8966" max="8966" width="12.140625" style="8" customWidth="1"/>
    <col min="8967" max="8968" width="9.140625" style="8"/>
    <col min="8969" max="8969" width="14.7109375" style="8" bestFit="1" customWidth="1"/>
    <col min="8970" max="8970" width="11.28515625" style="8" bestFit="1" customWidth="1"/>
    <col min="8971" max="9216" width="9.140625" style="8"/>
    <col min="9217" max="9217" width="14.7109375" style="8" bestFit="1" customWidth="1"/>
    <col min="9218" max="9218" width="11.140625" style="8" bestFit="1" customWidth="1"/>
    <col min="9219" max="9219" width="13.42578125" style="8" bestFit="1" customWidth="1"/>
    <col min="9220" max="9220" width="9.28515625" style="8" bestFit="1" customWidth="1"/>
    <col min="9221" max="9221" width="12.42578125" style="8" customWidth="1"/>
    <col min="9222" max="9222" width="12.140625" style="8" customWidth="1"/>
    <col min="9223" max="9224" width="9.140625" style="8"/>
    <col min="9225" max="9225" width="14.7109375" style="8" bestFit="1" customWidth="1"/>
    <col min="9226" max="9226" width="11.28515625" style="8" bestFit="1" customWidth="1"/>
    <col min="9227" max="9472" width="9.140625" style="8"/>
    <col min="9473" max="9473" width="14.7109375" style="8" bestFit="1" customWidth="1"/>
    <col min="9474" max="9474" width="11.140625" style="8" bestFit="1" customWidth="1"/>
    <col min="9475" max="9475" width="13.42578125" style="8" bestFit="1" customWidth="1"/>
    <col min="9476" max="9476" width="9.28515625" style="8" bestFit="1" customWidth="1"/>
    <col min="9477" max="9477" width="12.42578125" style="8" customWidth="1"/>
    <col min="9478" max="9478" width="12.140625" style="8" customWidth="1"/>
    <col min="9479" max="9480" width="9.140625" style="8"/>
    <col min="9481" max="9481" width="14.7109375" style="8" bestFit="1" customWidth="1"/>
    <col min="9482" max="9482" width="11.28515625" style="8" bestFit="1" customWidth="1"/>
    <col min="9483" max="9728" width="9.140625" style="8"/>
    <col min="9729" max="9729" width="14.7109375" style="8" bestFit="1" customWidth="1"/>
    <col min="9730" max="9730" width="11.140625" style="8" bestFit="1" customWidth="1"/>
    <col min="9731" max="9731" width="13.42578125" style="8" bestFit="1" customWidth="1"/>
    <col min="9732" max="9732" width="9.28515625" style="8" bestFit="1" customWidth="1"/>
    <col min="9733" max="9733" width="12.42578125" style="8" customWidth="1"/>
    <col min="9734" max="9734" width="12.140625" style="8" customWidth="1"/>
    <col min="9735" max="9736" width="9.140625" style="8"/>
    <col min="9737" max="9737" width="14.7109375" style="8" bestFit="1" customWidth="1"/>
    <col min="9738" max="9738" width="11.28515625" style="8" bestFit="1" customWidth="1"/>
    <col min="9739" max="9984" width="9.140625" style="8"/>
    <col min="9985" max="9985" width="14.7109375" style="8" bestFit="1" customWidth="1"/>
    <col min="9986" max="9986" width="11.140625" style="8" bestFit="1" customWidth="1"/>
    <col min="9987" max="9987" width="13.42578125" style="8" bestFit="1" customWidth="1"/>
    <col min="9988" max="9988" width="9.28515625" style="8" bestFit="1" customWidth="1"/>
    <col min="9989" max="9989" width="12.42578125" style="8" customWidth="1"/>
    <col min="9990" max="9990" width="12.140625" style="8" customWidth="1"/>
    <col min="9991" max="9992" width="9.140625" style="8"/>
    <col min="9993" max="9993" width="14.7109375" style="8" bestFit="1" customWidth="1"/>
    <col min="9994" max="9994" width="11.28515625" style="8" bestFit="1" customWidth="1"/>
    <col min="9995" max="10240" width="9.140625" style="8"/>
    <col min="10241" max="10241" width="14.7109375" style="8" bestFit="1" customWidth="1"/>
    <col min="10242" max="10242" width="11.140625" style="8" bestFit="1" customWidth="1"/>
    <col min="10243" max="10243" width="13.42578125" style="8" bestFit="1" customWidth="1"/>
    <col min="10244" max="10244" width="9.28515625" style="8" bestFit="1" customWidth="1"/>
    <col min="10245" max="10245" width="12.42578125" style="8" customWidth="1"/>
    <col min="10246" max="10246" width="12.140625" style="8" customWidth="1"/>
    <col min="10247" max="10248" width="9.140625" style="8"/>
    <col min="10249" max="10249" width="14.7109375" style="8" bestFit="1" customWidth="1"/>
    <col min="10250" max="10250" width="11.28515625" style="8" bestFit="1" customWidth="1"/>
    <col min="10251" max="10496" width="9.140625" style="8"/>
    <col min="10497" max="10497" width="14.7109375" style="8" bestFit="1" customWidth="1"/>
    <col min="10498" max="10498" width="11.140625" style="8" bestFit="1" customWidth="1"/>
    <col min="10499" max="10499" width="13.42578125" style="8" bestFit="1" customWidth="1"/>
    <col min="10500" max="10500" width="9.28515625" style="8" bestFit="1" customWidth="1"/>
    <col min="10501" max="10501" width="12.42578125" style="8" customWidth="1"/>
    <col min="10502" max="10502" width="12.140625" style="8" customWidth="1"/>
    <col min="10503" max="10504" width="9.140625" style="8"/>
    <col min="10505" max="10505" width="14.7109375" style="8" bestFit="1" customWidth="1"/>
    <col min="10506" max="10506" width="11.28515625" style="8" bestFit="1" customWidth="1"/>
    <col min="10507" max="10752" width="9.140625" style="8"/>
    <col min="10753" max="10753" width="14.7109375" style="8" bestFit="1" customWidth="1"/>
    <col min="10754" max="10754" width="11.140625" style="8" bestFit="1" customWidth="1"/>
    <col min="10755" max="10755" width="13.42578125" style="8" bestFit="1" customWidth="1"/>
    <col min="10756" max="10756" width="9.28515625" style="8" bestFit="1" customWidth="1"/>
    <col min="10757" max="10757" width="12.42578125" style="8" customWidth="1"/>
    <col min="10758" max="10758" width="12.140625" style="8" customWidth="1"/>
    <col min="10759" max="10760" width="9.140625" style="8"/>
    <col min="10761" max="10761" width="14.7109375" style="8" bestFit="1" customWidth="1"/>
    <col min="10762" max="10762" width="11.28515625" style="8" bestFit="1" customWidth="1"/>
    <col min="10763" max="11008" width="9.140625" style="8"/>
    <col min="11009" max="11009" width="14.7109375" style="8" bestFit="1" customWidth="1"/>
    <col min="11010" max="11010" width="11.140625" style="8" bestFit="1" customWidth="1"/>
    <col min="11011" max="11011" width="13.42578125" style="8" bestFit="1" customWidth="1"/>
    <col min="11012" max="11012" width="9.28515625" style="8" bestFit="1" customWidth="1"/>
    <col min="11013" max="11013" width="12.42578125" style="8" customWidth="1"/>
    <col min="11014" max="11014" width="12.140625" style="8" customWidth="1"/>
    <col min="11015" max="11016" width="9.140625" style="8"/>
    <col min="11017" max="11017" width="14.7109375" style="8" bestFit="1" customWidth="1"/>
    <col min="11018" max="11018" width="11.28515625" style="8" bestFit="1" customWidth="1"/>
    <col min="11019" max="11264" width="9.140625" style="8"/>
    <col min="11265" max="11265" width="14.7109375" style="8" bestFit="1" customWidth="1"/>
    <col min="11266" max="11266" width="11.140625" style="8" bestFit="1" customWidth="1"/>
    <col min="11267" max="11267" width="13.42578125" style="8" bestFit="1" customWidth="1"/>
    <col min="11268" max="11268" width="9.28515625" style="8" bestFit="1" customWidth="1"/>
    <col min="11269" max="11269" width="12.42578125" style="8" customWidth="1"/>
    <col min="11270" max="11270" width="12.140625" style="8" customWidth="1"/>
    <col min="11271" max="11272" width="9.140625" style="8"/>
    <col min="11273" max="11273" width="14.7109375" style="8" bestFit="1" customWidth="1"/>
    <col min="11274" max="11274" width="11.28515625" style="8" bestFit="1" customWidth="1"/>
    <col min="11275" max="11520" width="9.140625" style="8"/>
    <col min="11521" max="11521" width="14.7109375" style="8" bestFit="1" customWidth="1"/>
    <col min="11522" max="11522" width="11.140625" style="8" bestFit="1" customWidth="1"/>
    <col min="11523" max="11523" width="13.42578125" style="8" bestFit="1" customWidth="1"/>
    <col min="11524" max="11524" width="9.28515625" style="8" bestFit="1" customWidth="1"/>
    <col min="11525" max="11525" width="12.42578125" style="8" customWidth="1"/>
    <col min="11526" max="11526" width="12.140625" style="8" customWidth="1"/>
    <col min="11527" max="11528" width="9.140625" style="8"/>
    <col min="11529" max="11529" width="14.7109375" style="8" bestFit="1" customWidth="1"/>
    <col min="11530" max="11530" width="11.28515625" style="8" bestFit="1" customWidth="1"/>
    <col min="11531" max="11776" width="9.140625" style="8"/>
    <col min="11777" max="11777" width="14.7109375" style="8" bestFit="1" customWidth="1"/>
    <col min="11778" max="11778" width="11.140625" style="8" bestFit="1" customWidth="1"/>
    <col min="11779" max="11779" width="13.42578125" style="8" bestFit="1" customWidth="1"/>
    <col min="11780" max="11780" width="9.28515625" style="8" bestFit="1" customWidth="1"/>
    <col min="11781" max="11781" width="12.42578125" style="8" customWidth="1"/>
    <col min="11782" max="11782" width="12.140625" style="8" customWidth="1"/>
    <col min="11783" max="11784" width="9.140625" style="8"/>
    <col min="11785" max="11785" width="14.7109375" style="8" bestFit="1" customWidth="1"/>
    <col min="11786" max="11786" width="11.28515625" style="8" bestFit="1" customWidth="1"/>
    <col min="11787" max="12032" width="9.140625" style="8"/>
    <col min="12033" max="12033" width="14.7109375" style="8" bestFit="1" customWidth="1"/>
    <col min="12034" max="12034" width="11.140625" style="8" bestFit="1" customWidth="1"/>
    <col min="12035" max="12035" width="13.42578125" style="8" bestFit="1" customWidth="1"/>
    <col min="12036" max="12036" width="9.28515625" style="8" bestFit="1" customWidth="1"/>
    <col min="12037" max="12037" width="12.42578125" style="8" customWidth="1"/>
    <col min="12038" max="12038" width="12.140625" style="8" customWidth="1"/>
    <col min="12039" max="12040" width="9.140625" style="8"/>
    <col min="12041" max="12041" width="14.7109375" style="8" bestFit="1" customWidth="1"/>
    <col min="12042" max="12042" width="11.28515625" style="8" bestFit="1" customWidth="1"/>
    <col min="12043" max="12288" width="9.140625" style="8"/>
    <col min="12289" max="12289" width="14.7109375" style="8" bestFit="1" customWidth="1"/>
    <col min="12290" max="12290" width="11.140625" style="8" bestFit="1" customWidth="1"/>
    <col min="12291" max="12291" width="13.42578125" style="8" bestFit="1" customWidth="1"/>
    <col min="12292" max="12292" width="9.28515625" style="8" bestFit="1" customWidth="1"/>
    <col min="12293" max="12293" width="12.42578125" style="8" customWidth="1"/>
    <col min="12294" max="12294" width="12.140625" style="8" customWidth="1"/>
    <col min="12295" max="12296" width="9.140625" style="8"/>
    <col min="12297" max="12297" width="14.7109375" style="8" bestFit="1" customWidth="1"/>
    <col min="12298" max="12298" width="11.28515625" style="8" bestFit="1" customWidth="1"/>
    <col min="12299" max="12544" width="9.140625" style="8"/>
    <col min="12545" max="12545" width="14.7109375" style="8" bestFit="1" customWidth="1"/>
    <col min="12546" max="12546" width="11.140625" style="8" bestFit="1" customWidth="1"/>
    <col min="12547" max="12547" width="13.42578125" style="8" bestFit="1" customWidth="1"/>
    <col min="12548" max="12548" width="9.28515625" style="8" bestFit="1" customWidth="1"/>
    <col min="12549" max="12549" width="12.42578125" style="8" customWidth="1"/>
    <col min="12550" max="12550" width="12.140625" style="8" customWidth="1"/>
    <col min="12551" max="12552" width="9.140625" style="8"/>
    <col min="12553" max="12553" width="14.7109375" style="8" bestFit="1" customWidth="1"/>
    <col min="12554" max="12554" width="11.28515625" style="8" bestFit="1" customWidth="1"/>
    <col min="12555" max="12800" width="9.140625" style="8"/>
    <col min="12801" max="12801" width="14.7109375" style="8" bestFit="1" customWidth="1"/>
    <col min="12802" max="12802" width="11.140625" style="8" bestFit="1" customWidth="1"/>
    <col min="12803" max="12803" width="13.42578125" style="8" bestFit="1" customWidth="1"/>
    <col min="12804" max="12804" width="9.28515625" style="8" bestFit="1" customWidth="1"/>
    <col min="12805" max="12805" width="12.42578125" style="8" customWidth="1"/>
    <col min="12806" max="12806" width="12.140625" style="8" customWidth="1"/>
    <col min="12807" max="12808" width="9.140625" style="8"/>
    <col min="12809" max="12809" width="14.7109375" style="8" bestFit="1" customWidth="1"/>
    <col min="12810" max="12810" width="11.28515625" style="8" bestFit="1" customWidth="1"/>
    <col min="12811" max="13056" width="9.140625" style="8"/>
    <col min="13057" max="13057" width="14.7109375" style="8" bestFit="1" customWidth="1"/>
    <col min="13058" max="13058" width="11.140625" style="8" bestFit="1" customWidth="1"/>
    <col min="13059" max="13059" width="13.42578125" style="8" bestFit="1" customWidth="1"/>
    <col min="13060" max="13060" width="9.28515625" style="8" bestFit="1" customWidth="1"/>
    <col min="13061" max="13061" width="12.42578125" style="8" customWidth="1"/>
    <col min="13062" max="13062" width="12.140625" style="8" customWidth="1"/>
    <col min="13063" max="13064" width="9.140625" style="8"/>
    <col min="13065" max="13065" width="14.7109375" style="8" bestFit="1" customWidth="1"/>
    <col min="13066" max="13066" width="11.28515625" style="8" bestFit="1" customWidth="1"/>
    <col min="13067" max="13312" width="9.140625" style="8"/>
    <col min="13313" max="13313" width="14.7109375" style="8" bestFit="1" customWidth="1"/>
    <col min="13314" max="13314" width="11.140625" style="8" bestFit="1" customWidth="1"/>
    <col min="13315" max="13315" width="13.42578125" style="8" bestFit="1" customWidth="1"/>
    <col min="13316" max="13316" width="9.28515625" style="8" bestFit="1" customWidth="1"/>
    <col min="13317" max="13317" width="12.42578125" style="8" customWidth="1"/>
    <col min="13318" max="13318" width="12.140625" style="8" customWidth="1"/>
    <col min="13319" max="13320" width="9.140625" style="8"/>
    <col min="13321" max="13321" width="14.7109375" style="8" bestFit="1" customWidth="1"/>
    <col min="13322" max="13322" width="11.28515625" style="8" bestFit="1" customWidth="1"/>
    <col min="13323" max="13568" width="9.140625" style="8"/>
    <col min="13569" max="13569" width="14.7109375" style="8" bestFit="1" customWidth="1"/>
    <col min="13570" max="13570" width="11.140625" style="8" bestFit="1" customWidth="1"/>
    <col min="13571" max="13571" width="13.42578125" style="8" bestFit="1" customWidth="1"/>
    <col min="13572" max="13572" width="9.28515625" style="8" bestFit="1" customWidth="1"/>
    <col min="13573" max="13573" width="12.42578125" style="8" customWidth="1"/>
    <col min="13574" max="13574" width="12.140625" style="8" customWidth="1"/>
    <col min="13575" max="13576" width="9.140625" style="8"/>
    <col min="13577" max="13577" width="14.7109375" style="8" bestFit="1" customWidth="1"/>
    <col min="13578" max="13578" width="11.28515625" style="8" bestFit="1" customWidth="1"/>
    <col min="13579" max="13824" width="9.140625" style="8"/>
    <col min="13825" max="13825" width="14.7109375" style="8" bestFit="1" customWidth="1"/>
    <col min="13826" max="13826" width="11.140625" style="8" bestFit="1" customWidth="1"/>
    <col min="13827" max="13827" width="13.42578125" style="8" bestFit="1" customWidth="1"/>
    <col min="13828" max="13828" width="9.28515625" style="8" bestFit="1" customWidth="1"/>
    <col min="13829" max="13829" width="12.42578125" style="8" customWidth="1"/>
    <col min="13830" max="13830" width="12.140625" style="8" customWidth="1"/>
    <col min="13831" max="13832" width="9.140625" style="8"/>
    <col min="13833" max="13833" width="14.7109375" style="8" bestFit="1" customWidth="1"/>
    <col min="13834" max="13834" width="11.28515625" style="8" bestFit="1" customWidth="1"/>
    <col min="13835" max="14080" width="9.140625" style="8"/>
    <col min="14081" max="14081" width="14.7109375" style="8" bestFit="1" customWidth="1"/>
    <col min="14082" max="14082" width="11.140625" style="8" bestFit="1" customWidth="1"/>
    <col min="14083" max="14083" width="13.42578125" style="8" bestFit="1" customWidth="1"/>
    <col min="14084" max="14084" width="9.28515625" style="8" bestFit="1" customWidth="1"/>
    <col min="14085" max="14085" width="12.42578125" style="8" customWidth="1"/>
    <col min="14086" max="14086" width="12.140625" style="8" customWidth="1"/>
    <col min="14087" max="14088" width="9.140625" style="8"/>
    <col min="14089" max="14089" width="14.7109375" style="8" bestFit="1" customWidth="1"/>
    <col min="14090" max="14090" width="11.28515625" style="8" bestFit="1" customWidth="1"/>
    <col min="14091" max="14336" width="9.140625" style="8"/>
    <col min="14337" max="14337" width="14.7109375" style="8" bestFit="1" customWidth="1"/>
    <col min="14338" max="14338" width="11.140625" style="8" bestFit="1" customWidth="1"/>
    <col min="14339" max="14339" width="13.42578125" style="8" bestFit="1" customWidth="1"/>
    <col min="14340" max="14340" width="9.28515625" style="8" bestFit="1" customWidth="1"/>
    <col min="14341" max="14341" width="12.42578125" style="8" customWidth="1"/>
    <col min="14342" max="14342" width="12.140625" style="8" customWidth="1"/>
    <col min="14343" max="14344" width="9.140625" style="8"/>
    <col min="14345" max="14345" width="14.7109375" style="8" bestFit="1" customWidth="1"/>
    <col min="14346" max="14346" width="11.28515625" style="8" bestFit="1" customWidth="1"/>
    <col min="14347" max="14592" width="9.140625" style="8"/>
    <col min="14593" max="14593" width="14.7109375" style="8" bestFit="1" customWidth="1"/>
    <col min="14594" max="14594" width="11.140625" style="8" bestFit="1" customWidth="1"/>
    <col min="14595" max="14595" width="13.42578125" style="8" bestFit="1" customWidth="1"/>
    <col min="14596" max="14596" width="9.28515625" style="8" bestFit="1" customWidth="1"/>
    <col min="14597" max="14597" width="12.42578125" style="8" customWidth="1"/>
    <col min="14598" max="14598" width="12.140625" style="8" customWidth="1"/>
    <col min="14599" max="14600" width="9.140625" style="8"/>
    <col min="14601" max="14601" width="14.7109375" style="8" bestFit="1" customWidth="1"/>
    <col min="14602" max="14602" width="11.28515625" style="8" bestFit="1" customWidth="1"/>
    <col min="14603" max="14848" width="9.140625" style="8"/>
    <col min="14849" max="14849" width="14.7109375" style="8" bestFit="1" customWidth="1"/>
    <col min="14850" max="14850" width="11.140625" style="8" bestFit="1" customWidth="1"/>
    <col min="14851" max="14851" width="13.42578125" style="8" bestFit="1" customWidth="1"/>
    <col min="14852" max="14852" width="9.28515625" style="8" bestFit="1" customWidth="1"/>
    <col min="14853" max="14853" width="12.42578125" style="8" customWidth="1"/>
    <col min="14854" max="14854" width="12.140625" style="8" customWidth="1"/>
    <col min="14855" max="14856" width="9.140625" style="8"/>
    <col min="14857" max="14857" width="14.7109375" style="8" bestFit="1" customWidth="1"/>
    <col min="14858" max="14858" width="11.28515625" style="8" bestFit="1" customWidth="1"/>
    <col min="14859" max="15104" width="9.140625" style="8"/>
    <col min="15105" max="15105" width="14.7109375" style="8" bestFit="1" customWidth="1"/>
    <col min="15106" max="15106" width="11.140625" style="8" bestFit="1" customWidth="1"/>
    <col min="15107" max="15107" width="13.42578125" style="8" bestFit="1" customWidth="1"/>
    <col min="15108" max="15108" width="9.28515625" style="8" bestFit="1" customWidth="1"/>
    <col min="15109" max="15109" width="12.42578125" style="8" customWidth="1"/>
    <col min="15110" max="15110" width="12.140625" style="8" customWidth="1"/>
    <col min="15111" max="15112" width="9.140625" style="8"/>
    <col min="15113" max="15113" width="14.7109375" style="8" bestFit="1" customWidth="1"/>
    <col min="15114" max="15114" width="11.28515625" style="8" bestFit="1" customWidth="1"/>
    <col min="15115" max="15360" width="9.140625" style="8"/>
    <col min="15361" max="15361" width="14.7109375" style="8" bestFit="1" customWidth="1"/>
    <col min="15362" max="15362" width="11.140625" style="8" bestFit="1" customWidth="1"/>
    <col min="15363" max="15363" width="13.42578125" style="8" bestFit="1" customWidth="1"/>
    <col min="15364" max="15364" width="9.28515625" style="8" bestFit="1" customWidth="1"/>
    <col min="15365" max="15365" width="12.42578125" style="8" customWidth="1"/>
    <col min="15366" max="15366" width="12.140625" style="8" customWidth="1"/>
    <col min="15367" max="15368" width="9.140625" style="8"/>
    <col min="15369" max="15369" width="14.7109375" style="8" bestFit="1" customWidth="1"/>
    <col min="15370" max="15370" width="11.28515625" style="8" bestFit="1" customWidth="1"/>
    <col min="15371" max="15616" width="9.140625" style="8"/>
    <col min="15617" max="15617" width="14.7109375" style="8" bestFit="1" customWidth="1"/>
    <col min="15618" max="15618" width="11.140625" style="8" bestFit="1" customWidth="1"/>
    <col min="15619" max="15619" width="13.42578125" style="8" bestFit="1" customWidth="1"/>
    <col min="15620" max="15620" width="9.28515625" style="8" bestFit="1" customWidth="1"/>
    <col min="15621" max="15621" width="12.42578125" style="8" customWidth="1"/>
    <col min="15622" max="15622" width="12.140625" style="8" customWidth="1"/>
    <col min="15623" max="15624" width="9.140625" style="8"/>
    <col min="15625" max="15625" width="14.7109375" style="8" bestFit="1" customWidth="1"/>
    <col min="15626" max="15626" width="11.28515625" style="8" bestFit="1" customWidth="1"/>
    <col min="15627" max="15872" width="9.140625" style="8"/>
    <col min="15873" max="15873" width="14.7109375" style="8" bestFit="1" customWidth="1"/>
    <col min="15874" max="15874" width="11.140625" style="8" bestFit="1" customWidth="1"/>
    <col min="15875" max="15875" width="13.42578125" style="8" bestFit="1" customWidth="1"/>
    <col min="15876" max="15876" width="9.28515625" style="8" bestFit="1" customWidth="1"/>
    <col min="15877" max="15877" width="12.42578125" style="8" customWidth="1"/>
    <col min="15878" max="15878" width="12.140625" style="8" customWidth="1"/>
    <col min="15879" max="15880" width="9.140625" style="8"/>
    <col min="15881" max="15881" width="14.7109375" style="8" bestFit="1" customWidth="1"/>
    <col min="15882" max="15882" width="11.28515625" style="8" bestFit="1" customWidth="1"/>
    <col min="15883" max="16128" width="9.140625" style="8"/>
    <col min="16129" max="16129" width="14.7109375" style="8" bestFit="1" customWidth="1"/>
    <col min="16130" max="16130" width="11.140625" style="8" bestFit="1" customWidth="1"/>
    <col min="16131" max="16131" width="13.42578125" style="8" bestFit="1" customWidth="1"/>
    <col min="16132" max="16132" width="9.28515625" style="8" bestFit="1" customWidth="1"/>
    <col min="16133" max="16133" width="12.42578125" style="8" customWidth="1"/>
    <col min="16134" max="16134" width="12.140625" style="8" customWidth="1"/>
    <col min="16135" max="16136" width="9.140625" style="8"/>
    <col min="16137" max="16137" width="14.7109375" style="8" bestFit="1" customWidth="1"/>
    <col min="16138" max="16138" width="11.28515625" style="8" bestFit="1" customWidth="1"/>
    <col min="16139" max="16384" width="9.140625" style="8"/>
  </cols>
  <sheetData>
    <row r="1" spans="1:6" ht="15.75" x14ac:dyDescent="0.25">
      <c r="A1" s="1" t="s">
        <v>85</v>
      </c>
    </row>
    <row r="2" spans="1:6" x14ac:dyDescent="0.2">
      <c r="A2" s="3" t="s">
        <v>72</v>
      </c>
    </row>
    <row r="4" spans="1:6" ht="31.5" x14ac:dyDescent="0.25">
      <c r="A4" s="5"/>
      <c r="B4" s="5" t="s">
        <v>65</v>
      </c>
      <c r="C4" s="5" t="s">
        <v>66</v>
      </c>
      <c r="D4" s="2" t="s">
        <v>82</v>
      </c>
      <c r="E4" s="2" t="s">
        <v>83</v>
      </c>
      <c r="F4" s="2" t="s">
        <v>9</v>
      </c>
    </row>
    <row r="5" spans="1:6" x14ac:dyDescent="0.2">
      <c r="A5" s="201" t="s">
        <v>67</v>
      </c>
      <c r="B5" s="23"/>
      <c r="C5" s="23"/>
      <c r="D5" s="23"/>
      <c r="E5" s="23"/>
      <c r="F5" s="23">
        <v>0</v>
      </c>
    </row>
    <row r="6" spans="1:6" ht="15.75" customHeight="1" x14ac:dyDescent="0.2">
      <c r="A6" s="201" t="s">
        <v>41</v>
      </c>
      <c r="B6" s="23">
        <v>86</v>
      </c>
      <c r="C6" s="23">
        <v>16</v>
      </c>
      <c r="D6" s="23"/>
      <c r="E6" s="23">
        <v>1</v>
      </c>
      <c r="F6" s="23">
        <v>103</v>
      </c>
    </row>
    <row r="9" spans="1:6" ht="31.5" x14ac:dyDescent="0.25">
      <c r="A9" s="5"/>
      <c r="B9" s="2" t="s">
        <v>65</v>
      </c>
      <c r="C9" s="5" t="s">
        <v>66</v>
      </c>
      <c r="D9" s="2" t="s">
        <v>82</v>
      </c>
      <c r="E9" s="2" t="s">
        <v>83</v>
      </c>
    </row>
    <row r="10" spans="1:6" x14ac:dyDescent="0.2">
      <c r="A10" s="201" t="s">
        <v>67</v>
      </c>
      <c r="B10" s="24">
        <v>0</v>
      </c>
      <c r="C10" s="24">
        <v>0</v>
      </c>
      <c r="D10" s="24">
        <v>0</v>
      </c>
      <c r="E10" s="24">
        <v>0</v>
      </c>
    </row>
    <row r="11" spans="1:6" x14ac:dyDescent="0.2">
      <c r="A11" s="201" t="s">
        <v>41</v>
      </c>
      <c r="B11" s="24">
        <v>0.83495145631067957</v>
      </c>
      <c r="C11" s="24">
        <v>0.1553398058252427</v>
      </c>
      <c r="D11" s="24">
        <v>0</v>
      </c>
      <c r="E11" s="24">
        <v>9.7087378640776691E-3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Staff @ Dec 2017</vt:lpstr>
      <vt:lpstr>Appraisal</vt:lpstr>
      <vt:lpstr>Disciplinary &amp; Grievances</vt:lpstr>
      <vt:lpstr>Recruitment</vt:lpstr>
      <vt:lpstr>Leavers</vt:lpstr>
      <vt:lpstr>New Starters</vt:lpstr>
      <vt:lpstr>Length of Service</vt:lpstr>
      <vt:lpstr>Salary Bands</vt:lpstr>
      <vt:lpstr>Maternity &amp; Adoption</vt:lpstr>
      <vt:lpstr>L&amp;D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Rice, Sallie</dc:creator>
  <cp:lastModifiedBy>Macdonald, Lesley</cp:lastModifiedBy>
  <cp:lastPrinted>2018-01-16T13:35:27Z</cp:lastPrinted>
  <dcterms:created xsi:type="dcterms:W3CDTF">2017-12-15T11:07:43Z</dcterms:created>
  <dcterms:modified xsi:type="dcterms:W3CDTF">2018-02-13T14:32:08Z</dcterms:modified>
</cp:coreProperties>
</file>